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745"/>
  </bookViews>
  <sheets>
    <sheet name="대출금리계산기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5" i="1" l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6" i="1"/>
  <c r="C4" i="1"/>
  <c r="O47" i="1" s="1"/>
  <c r="I17" i="1" l="1"/>
  <c r="I25" i="1"/>
  <c r="O39" i="1"/>
  <c r="I153" i="1"/>
  <c r="I85" i="1"/>
  <c r="J116" i="1"/>
  <c r="J40" i="1"/>
  <c r="J34" i="1"/>
  <c r="O55" i="1"/>
  <c r="H15" i="1"/>
  <c r="D118" i="1" s="1"/>
  <c r="J50" i="1"/>
  <c r="M15" i="1"/>
  <c r="O23" i="1"/>
  <c r="J26" i="1"/>
  <c r="J32" i="1"/>
  <c r="O37" i="1"/>
  <c r="J48" i="1"/>
  <c r="O53" i="1"/>
  <c r="J82" i="1"/>
  <c r="O85" i="1"/>
  <c r="I89" i="1"/>
  <c r="J110" i="1"/>
  <c r="J18" i="1"/>
  <c r="I19" i="1"/>
  <c r="I27" i="1"/>
  <c r="J30" i="1"/>
  <c r="O35" i="1"/>
  <c r="D40" i="1"/>
  <c r="J46" i="1"/>
  <c r="O51" i="1"/>
  <c r="J62" i="1"/>
  <c r="O63" i="1"/>
  <c r="J66" i="1"/>
  <c r="O67" i="1"/>
  <c r="J70" i="1"/>
  <c r="O71" i="1"/>
  <c r="J74" i="1"/>
  <c r="O75" i="1"/>
  <c r="J78" i="1"/>
  <c r="O79" i="1"/>
  <c r="O87" i="1"/>
  <c r="I97" i="1"/>
  <c r="I105" i="1"/>
  <c r="O155" i="1"/>
  <c r="O17" i="1"/>
  <c r="J20" i="1"/>
  <c r="O25" i="1"/>
  <c r="J28" i="1"/>
  <c r="J44" i="1"/>
  <c r="J60" i="1"/>
  <c r="D86" i="1"/>
  <c r="O113" i="1"/>
  <c r="I160" i="1"/>
  <c r="O173" i="1"/>
  <c r="D59" i="1"/>
  <c r="O33" i="1"/>
  <c r="O49" i="1"/>
  <c r="E16" i="1"/>
  <c r="I21" i="1"/>
  <c r="O31" i="1"/>
  <c r="J42" i="1"/>
  <c r="D52" i="1"/>
  <c r="J58" i="1"/>
  <c r="I81" i="1"/>
  <c r="J88" i="1"/>
  <c r="J108" i="1"/>
  <c r="D358" i="1"/>
  <c r="D350" i="1"/>
  <c r="D334" i="1"/>
  <c r="D330" i="1"/>
  <c r="D369" i="1"/>
  <c r="D365" i="1"/>
  <c r="D349" i="1"/>
  <c r="D341" i="1"/>
  <c r="D333" i="1"/>
  <c r="D325" i="1"/>
  <c r="D321" i="1"/>
  <c r="D309" i="1"/>
  <c r="D305" i="1"/>
  <c r="D301" i="1"/>
  <c r="D318" i="1"/>
  <c r="D314" i="1"/>
  <c r="D310" i="1"/>
  <c r="D302" i="1"/>
  <c r="D298" i="1"/>
  <c r="D293" i="1"/>
  <c r="D285" i="1"/>
  <c r="D281" i="1"/>
  <c r="D277" i="1"/>
  <c r="D270" i="1"/>
  <c r="D292" i="1"/>
  <c r="D261" i="1"/>
  <c r="D274" i="1"/>
  <c r="D263" i="1"/>
  <c r="D258" i="1"/>
  <c r="D250" i="1"/>
  <c r="D246" i="1"/>
  <c r="D242" i="1"/>
  <c r="D253" i="1"/>
  <c r="D240" i="1"/>
  <c r="D224" i="1"/>
  <c r="D214" i="1"/>
  <c r="D210" i="1"/>
  <c r="D206" i="1"/>
  <c r="D198" i="1"/>
  <c r="D194" i="1"/>
  <c r="D269" i="1"/>
  <c r="D230" i="1"/>
  <c r="D288" i="1"/>
  <c r="D251" i="1"/>
  <c r="D219" i="1"/>
  <c r="D215" i="1"/>
  <c r="D211" i="1"/>
  <c r="D203" i="1"/>
  <c r="D199" i="1"/>
  <c r="D276" i="1"/>
  <c r="D234" i="1"/>
  <c r="D268" i="1"/>
  <c r="D193" i="1"/>
  <c r="D185" i="1"/>
  <c r="D181" i="1"/>
  <c r="D177" i="1"/>
  <c r="D169" i="1"/>
  <c r="D165" i="1"/>
  <c r="D161" i="1"/>
  <c r="D153" i="1"/>
  <c r="D149" i="1"/>
  <c r="D145" i="1"/>
  <c r="D267" i="1"/>
  <c r="D195" i="1"/>
  <c r="D190" i="1"/>
  <c r="D184" i="1"/>
  <c r="D182" i="1"/>
  <c r="D178" i="1"/>
  <c r="D176" i="1"/>
  <c r="D174" i="1"/>
  <c r="D168" i="1"/>
  <c r="D166" i="1"/>
  <c r="D162" i="1"/>
  <c r="D259" i="1"/>
  <c r="D241" i="1"/>
  <c r="D233" i="1"/>
  <c r="D231" i="1"/>
  <c r="D225" i="1"/>
  <c r="D223" i="1"/>
  <c r="D148" i="1"/>
  <c r="D144" i="1"/>
  <c r="D141" i="1"/>
  <c r="D137" i="1"/>
  <c r="D135" i="1"/>
  <c r="D133" i="1"/>
  <c r="D127" i="1"/>
  <c r="D125" i="1"/>
  <c r="D121" i="1"/>
  <c r="D119" i="1"/>
  <c r="D117" i="1"/>
  <c r="D156" i="1"/>
  <c r="D146" i="1"/>
  <c r="D116" i="1"/>
  <c r="D100" i="1"/>
  <c r="D92" i="1"/>
  <c r="D107" i="1"/>
  <c r="D99" i="1"/>
  <c r="D83" i="1"/>
  <c r="D136" i="1"/>
  <c r="D110" i="1"/>
  <c r="D98" i="1"/>
  <c r="D90" i="1"/>
  <c r="D79" i="1"/>
  <c r="D77" i="1"/>
  <c r="D75" i="1"/>
  <c r="D69" i="1"/>
  <c r="D67" i="1"/>
  <c r="D63" i="1"/>
  <c r="D152" i="1"/>
  <c r="D138" i="1"/>
  <c r="D111" i="1"/>
  <c r="D105" i="1"/>
  <c r="D89" i="1"/>
  <c r="D140" i="1"/>
  <c r="D124" i="1"/>
  <c r="D113" i="1"/>
  <c r="D104" i="1"/>
  <c r="D88" i="1"/>
  <c r="D81" i="1"/>
  <c r="D142" i="1"/>
  <c r="D95" i="1"/>
  <c r="D87" i="1"/>
  <c r="D43" i="1"/>
  <c r="N375" i="1"/>
  <c r="N376" i="1" s="1"/>
  <c r="O373" i="1"/>
  <c r="O371" i="1"/>
  <c r="O369" i="1"/>
  <c r="O367" i="1"/>
  <c r="O365" i="1"/>
  <c r="O363" i="1"/>
  <c r="O361" i="1"/>
  <c r="O359" i="1"/>
  <c r="O357" i="1"/>
  <c r="O355" i="1"/>
  <c r="O353" i="1"/>
  <c r="O351" i="1"/>
  <c r="O349" i="1"/>
  <c r="O347" i="1"/>
  <c r="O345" i="1"/>
  <c r="O368" i="1"/>
  <c r="O352" i="1"/>
  <c r="O340" i="1"/>
  <c r="O332" i="1"/>
  <c r="O324" i="1"/>
  <c r="O370" i="1"/>
  <c r="O372" i="1"/>
  <c r="O356" i="1"/>
  <c r="O338" i="1"/>
  <c r="O330" i="1"/>
  <c r="O322" i="1"/>
  <c r="O318" i="1"/>
  <c r="O316" i="1"/>
  <c r="O314" i="1"/>
  <c r="O312" i="1"/>
  <c r="O310" i="1"/>
  <c r="O308" i="1"/>
  <c r="O306" i="1"/>
  <c r="O304" i="1"/>
  <c r="O302" i="1"/>
  <c r="O300" i="1"/>
  <c r="O298" i="1"/>
  <c r="O374" i="1"/>
  <c r="O358" i="1"/>
  <c r="O375" i="1"/>
  <c r="O360" i="1"/>
  <c r="O344" i="1"/>
  <c r="O336" i="1"/>
  <c r="O328" i="1"/>
  <c r="O320" i="1"/>
  <c r="O362" i="1"/>
  <c r="O346" i="1"/>
  <c r="O343" i="1"/>
  <c r="O335" i="1"/>
  <c r="O327" i="1"/>
  <c r="O364" i="1"/>
  <c r="O348" i="1"/>
  <c r="O342" i="1"/>
  <c r="O334" i="1"/>
  <c r="O326" i="1"/>
  <c r="O319" i="1"/>
  <c r="O317" i="1"/>
  <c r="O315" i="1"/>
  <c r="O313" i="1"/>
  <c r="O311" i="1"/>
  <c r="O309" i="1"/>
  <c r="O303" i="1"/>
  <c r="O350" i="1"/>
  <c r="O305" i="1"/>
  <c r="O295" i="1"/>
  <c r="O293" i="1"/>
  <c r="O291" i="1"/>
  <c r="O289" i="1"/>
  <c r="O287" i="1"/>
  <c r="O285" i="1"/>
  <c r="O283" i="1"/>
  <c r="O281" i="1"/>
  <c r="O279" i="1"/>
  <c r="O277" i="1"/>
  <c r="O275" i="1"/>
  <c r="O273" i="1"/>
  <c r="O271" i="1"/>
  <c r="O269" i="1"/>
  <c r="O267" i="1"/>
  <c r="O265" i="1"/>
  <c r="O263" i="1"/>
  <c r="O307" i="1"/>
  <c r="O341" i="1"/>
  <c r="O339" i="1"/>
  <c r="O337" i="1"/>
  <c r="O333" i="1"/>
  <c r="O331" i="1"/>
  <c r="O329" i="1"/>
  <c r="O325" i="1"/>
  <c r="O323" i="1"/>
  <c r="O321" i="1"/>
  <c r="O297" i="1"/>
  <c r="O296" i="1"/>
  <c r="O294" i="1"/>
  <c r="O299" i="1"/>
  <c r="O354" i="1"/>
  <c r="O282" i="1"/>
  <c r="O278" i="1"/>
  <c r="O274" i="1"/>
  <c r="O366" i="1"/>
  <c r="O261" i="1"/>
  <c r="O284" i="1"/>
  <c r="O280" i="1"/>
  <c r="O276" i="1"/>
  <c r="O272" i="1"/>
  <c r="O260" i="1"/>
  <c r="O264" i="1"/>
  <c r="O286" i="1"/>
  <c r="O233" i="1"/>
  <c r="O225" i="1"/>
  <c r="O292" i="1"/>
  <c r="O288" i="1"/>
  <c r="O252" i="1"/>
  <c r="O243" i="1"/>
  <c r="O242" i="1"/>
  <c r="O239" i="1"/>
  <c r="O231" i="1"/>
  <c r="O223" i="1"/>
  <c r="O219" i="1"/>
  <c r="O217" i="1"/>
  <c r="O215" i="1"/>
  <c r="O213" i="1"/>
  <c r="O211" i="1"/>
  <c r="O209" i="1"/>
  <c r="O207" i="1"/>
  <c r="O205" i="1"/>
  <c r="O203" i="1"/>
  <c r="O201" i="1"/>
  <c r="O199" i="1"/>
  <c r="O301" i="1"/>
  <c r="O268" i="1"/>
  <c r="O256" i="1"/>
  <c r="O253" i="1"/>
  <c r="O247" i="1"/>
  <c r="O246" i="1"/>
  <c r="O237" i="1"/>
  <c r="O229" i="1"/>
  <c r="O221" i="1"/>
  <c r="O270" i="1"/>
  <c r="O266" i="1"/>
  <c r="O249" i="1"/>
  <c r="O248" i="1"/>
  <c r="O236" i="1"/>
  <c r="O228" i="1"/>
  <c r="O290" i="1"/>
  <c r="O262" i="1"/>
  <c r="O257" i="1"/>
  <c r="O250" i="1"/>
  <c r="O235" i="1"/>
  <c r="O227" i="1"/>
  <c r="O220" i="1"/>
  <c r="O218" i="1"/>
  <c r="O216" i="1"/>
  <c r="O214" i="1"/>
  <c r="O212" i="1"/>
  <c r="O210" i="1"/>
  <c r="O208" i="1"/>
  <c r="O206" i="1"/>
  <c r="O204" i="1"/>
  <c r="O202" i="1"/>
  <c r="O200" i="1"/>
  <c r="O198" i="1"/>
  <c r="O196" i="1"/>
  <c r="O194" i="1"/>
  <c r="O258" i="1"/>
  <c r="O255" i="1"/>
  <c r="O240" i="1"/>
  <c r="O238" i="1"/>
  <c r="O234" i="1"/>
  <c r="O232" i="1"/>
  <c r="O230" i="1"/>
  <c r="O226" i="1"/>
  <c r="O224" i="1"/>
  <c r="O222" i="1"/>
  <c r="O251" i="1"/>
  <c r="O254" i="1"/>
  <c r="O244" i="1"/>
  <c r="O192" i="1"/>
  <c r="O190" i="1"/>
  <c r="O188" i="1"/>
  <c r="O186" i="1"/>
  <c r="O184" i="1"/>
  <c r="O182" i="1"/>
  <c r="O180" i="1"/>
  <c r="O178" i="1"/>
  <c r="O176" i="1"/>
  <c r="O241" i="1"/>
  <c r="O259" i="1"/>
  <c r="O195" i="1"/>
  <c r="O245" i="1"/>
  <c r="O183" i="1"/>
  <c r="O177" i="1"/>
  <c r="O174" i="1"/>
  <c r="O170" i="1"/>
  <c r="O166" i="1"/>
  <c r="O162" i="1"/>
  <c r="O154" i="1"/>
  <c r="O151" i="1"/>
  <c r="O139" i="1"/>
  <c r="O137" i="1"/>
  <c r="O135" i="1"/>
  <c r="O133" i="1"/>
  <c r="O131" i="1"/>
  <c r="O129" i="1"/>
  <c r="O127" i="1"/>
  <c r="O125" i="1"/>
  <c r="O123" i="1"/>
  <c r="O121" i="1"/>
  <c r="O197" i="1"/>
  <c r="O193" i="1"/>
  <c r="O185" i="1"/>
  <c r="O160" i="1"/>
  <c r="O157" i="1"/>
  <c r="O144" i="1"/>
  <c r="O141" i="1"/>
  <c r="O187" i="1"/>
  <c r="O175" i="1"/>
  <c r="O171" i="1"/>
  <c r="O167" i="1"/>
  <c r="O163" i="1"/>
  <c r="O150" i="1"/>
  <c r="O147" i="1"/>
  <c r="O189" i="1"/>
  <c r="O156" i="1"/>
  <c r="O153" i="1"/>
  <c r="O172" i="1"/>
  <c r="O168" i="1"/>
  <c r="O164" i="1"/>
  <c r="O159" i="1"/>
  <c r="O146" i="1"/>
  <c r="O143" i="1"/>
  <c r="O140" i="1"/>
  <c r="O138" i="1"/>
  <c r="O136" i="1"/>
  <c r="O134" i="1"/>
  <c r="O132" i="1"/>
  <c r="O130" i="1"/>
  <c r="O128" i="1"/>
  <c r="O126" i="1"/>
  <c r="O124" i="1"/>
  <c r="O122" i="1"/>
  <c r="O120" i="1"/>
  <c r="O118" i="1"/>
  <c r="O116" i="1"/>
  <c r="O114" i="1"/>
  <c r="O112" i="1"/>
  <c r="O110" i="1"/>
  <c r="O108" i="1"/>
  <c r="O106" i="1"/>
  <c r="O104" i="1"/>
  <c r="O102" i="1"/>
  <c r="O100" i="1"/>
  <c r="O98" i="1"/>
  <c r="O96" i="1"/>
  <c r="O94" i="1"/>
  <c r="O92" i="1"/>
  <c r="O90" i="1"/>
  <c r="O88" i="1"/>
  <c r="O86" i="1"/>
  <c r="O84" i="1"/>
  <c r="O82" i="1"/>
  <c r="O80" i="1"/>
  <c r="O152" i="1"/>
  <c r="O149" i="1"/>
  <c r="O169" i="1"/>
  <c r="O145" i="1"/>
  <c r="O117" i="1"/>
  <c r="O101" i="1"/>
  <c r="O93" i="1"/>
  <c r="O181" i="1"/>
  <c r="O165" i="1"/>
  <c r="O161" i="1"/>
  <c r="O142" i="1"/>
  <c r="O115" i="1"/>
  <c r="O99" i="1"/>
  <c r="O91" i="1"/>
  <c r="O83" i="1"/>
  <c r="O107" i="1"/>
  <c r="O191" i="1"/>
  <c r="O179" i="1"/>
  <c r="O158" i="1"/>
  <c r="O109" i="1"/>
  <c r="O105" i="1"/>
  <c r="O97" i="1"/>
  <c r="O89" i="1"/>
  <c r="O81" i="1"/>
  <c r="O78" i="1"/>
  <c r="O76" i="1"/>
  <c r="O74" i="1"/>
  <c r="O72" i="1"/>
  <c r="O70" i="1"/>
  <c r="O68" i="1"/>
  <c r="O66" i="1"/>
  <c r="O64" i="1"/>
  <c r="O62" i="1"/>
  <c r="O60" i="1"/>
  <c r="O58" i="1"/>
  <c r="O56" i="1"/>
  <c r="O54" i="1"/>
  <c r="O52" i="1"/>
  <c r="O50" i="1"/>
  <c r="O48" i="1"/>
  <c r="O46" i="1"/>
  <c r="O44" i="1"/>
  <c r="O42" i="1"/>
  <c r="O40" i="1"/>
  <c r="O38" i="1"/>
  <c r="O36" i="1"/>
  <c r="O34" i="1"/>
  <c r="O32" i="1"/>
  <c r="O30" i="1"/>
  <c r="O28" i="1"/>
  <c r="O26" i="1"/>
  <c r="O24" i="1"/>
  <c r="O22" i="1"/>
  <c r="O20" i="1"/>
  <c r="O18" i="1"/>
  <c r="O16" i="1"/>
  <c r="O111" i="1"/>
  <c r="J22" i="1"/>
  <c r="O27" i="1"/>
  <c r="D33" i="1"/>
  <c r="D34" i="1"/>
  <c r="O45" i="1"/>
  <c r="D49" i="1"/>
  <c r="D50" i="1"/>
  <c r="J56" i="1"/>
  <c r="O61" i="1"/>
  <c r="O95" i="1"/>
  <c r="O103" i="1"/>
  <c r="D44" i="1"/>
  <c r="D66" i="1"/>
  <c r="D70" i="1"/>
  <c r="D18" i="1"/>
  <c r="O19" i="1"/>
  <c r="D26" i="1"/>
  <c r="O29" i="1"/>
  <c r="I23" i="1"/>
  <c r="D27" i="1"/>
  <c r="D31" i="1"/>
  <c r="D32" i="1"/>
  <c r="J38" i="1"/>
  <c r="O43" i="1"/>
  <c r="D47" i="1"/>
  <c r="D48" i="1"/>
  <c r="J54" i="1"/>
  <c r="O59" i="1"/>
  <c r="J64" i="1"/>
  <c r="O65" i="1"/>
  <c r="J68" i="1"/>
  <c r="O69" i="1"/>
  <c r="J72" i="1"/>
  <c r="O73" i="1"/>
  <c r="J76" i="1"/>
  <c r="O77" i="1"/>
  <c r="D85" i="1"/>
  <c r="J90" i="1"/>
  <c r="D93" i="1"/>
  <c r="J98" i="1"/>
  <c r="D101" i="1"/>
  <c r="J106" i="1"/>
  <c r="D128" i="1"/>
  <c r="D158" i="1"/>
  <c r="D60" i="1"/>
  <c r="D19" i="1"/>
  <c r="J374" i="1"/>
  <c r="J372" i="1"/>
  <c r="J370" i="1"/>
  <c r="J368" i="1"/>
  <c r="J366" i="1"/>
  <c r="J364" i="1"/>
  <c r="J362" i="1"/>
  <c r="J360" i="1"/>
  <c r="J358" i="1"/>
  <c r="J356" i="1"/>
  <c r="J354" i="1"/>
  <c r="J352" i="1"/>
  <c r="J350" i="1"/>
  <c r="J348" i="1"/>
  <c r="J346" i="1"/>
  <c r="J363" i="1"/>
  <c r="I362" i="1"/>
  <c r="I361" i="1"/>
  <c r="J347" i="1"/>
  <c r="I346" i="1"/>
  <c r="I345" i="1"/>
  <c r="I344" i="1"/>
  <c r="J343" i="1"/>
  <c r="I336" i="1"/>
  <c r="J335" i="1"/>
  <c r="I328" i="1"/>
  <c r="J327" i="1"/>
  <c r="I320" i="1"/>
  <c r="J365" i="1"/>
  <c r="I364" i="1"/>
  <c r="I363" i="1"/>
  <c r="J367" i="1"/>
  <c r="I366" i="1"/>
  <c r="I365" i="1"/>
  <c r="J351" i="1"/>
  <c r="I350" i="1"/>
  <c r="I349" i="1"/>
  <c r="I342" i="1"/>
  <c r="J341" i="1"/>
  <c r="I334" i="1"/>
  <c r="J333" i="1"/>
  <c r="I326" i="1"/>
  <c r="J325" i="1"/>
  <c r="J319" i="1"/>
  <c r="J317" i="1"/>
  <c r="J315" i="1"/>
  <c r="J313" i="1"/>
  <c r="J311" i="1"/>
  <c r="J309" i="1"/>
  <c r="J307" i="1"/>
  <c r="J305" i="1"/>
  <c r="J303" i="1"/>
  <c r="J301" i="1"/>
  <c r="J299" i="1"/>
  <c r="J297" i="1"/>
  <c r="J369" i="1"/>
  <c r="I368" i="1"/>
  <c r="I367" i="1"/>
  <c r="J353" i="1"/>
  <c r="I352" i="1"/>
  <c r="J371" i="1"/>
  <c r="I370" i="1"/>
  <c r="I369" i="1"/>
  <c r="J355" i="1"/>
  <c r="I354" i="1"/>
  <c r="I353" i="1"/>
  <c r="I340" i="1"/>
  <c r="J339" i="1"/>
  <c r="I332" i="1"/>
  <c r="J331" i="1"/>
  <c r="I324" i="1"/>
  <c r="J323" i="1"/>
  <c r="J373" i="1"/>
  <c r="I372" i="1"/>
  <c r="I371" i="1"/>
  <c r="J357" i="1"/>
  <c r="I356" i="1"/>
  <c r="I355" i="1"/>
  <c r="I339" i="1"/>
  <c r="J338" i="1"/>
  <c r="I331" i="1"/>
  <c r="J330" i="1"/>
  <c r="I323" i="1"/>
  <c r="J322" i="1"/>
  <c r="J375" i="1"/>
  <c r="I374" i="1"/>
  <c r="I373" i="1"/>
  <c r="J359" i="1"/>
  <c r="I358" i="1"/>
  <c r="I357" i="1"/>
  <c r="I338" i="1"/>
  <c r="J337" i="1"/>
  <c r="I330" i="1"/>
  <c r="J329" i="1"/>
  <c r="I322" i="1"/>
  <c r="J321" i="1"/>
  <c r="J318" i="1"/>
  <c r="J316" i="1"/>
  <c r="J314" i="1"/>
  <c r="J312" i="1"/>
  <c r="J310" i="1"/>
  <c r="J308" i="1"/>
  <c r="I375" i="1"/>
  <c r="J344" i="1"/>
  <c r="J336" i="1"/>
  <c r="J328" i="1"/>
  <c r="J320" i="1"/>
  <c r="I317" i="1"/>
  <c r="I313" i="1"/>
  <c r="I309" i="1"/>
  <c r="J298" i="1"/>
  <c r="I297" i="1"/>
  <c r="J361" i="1"/>
  <c r="J342" i="1"/>
  <c r="J340" i="1"/>
  <c r="J334" i="1"/>
  <c r="J332" i="1"/>
  <c r="J326" i="1"/>
  <c r="J324" i="1"/>
  <c r="J300" i="1"/>
  <c r="I299" i="1"/>
  <c r="I298" i="1"/>
  <c r="J296" i="1"/>
  <c r="J294" i="1"/>
  <c r="J292" i="1"/>
  <c r="J290" i="1"/>
  <c r="J288" i="1"/>
  <c r="J286" i="1"/>
  <c r="J284" i="1"/>
  <c r="J282" i="1"/>
  <c r="J280" i="1"/>
  <c r="J278" i="1"/>
  <c r="J276" i="1"/>
  <c r="J274" i="1"/>
  <c r="J272" i="1"/>
  <c r="J270" i="1"/>
  <c r="J268" i="1"/>
  <c r="J266" i="1"/>
  <c r="J264" i="1"/>
  <c r="I348" i="1"/>
  <c r="I318" i="1"/>
  <c r="I314" i="1"/>
  <c r="I310" i="1"/>
  <c r="J302" i="1"/>
  <c r="I301" i="1"/>
  <c r="I300" i="1"/>
  <c r="I296" i="1"/>
  <c r="I294" i="1"/>
  <c r="I292" i="1"/>
  <c r="I290" i="1"/>
  <c r="I288" i="1"/>
  <c r="I286" i="1"/>
  <c r="I284" i="1"/>
  <c r="I282" i="1"/>
  <c r="I280" i="1"/>
  <c r="I278" i="1"/>
  <c r="I276" i="1"/>
  <c r="I274" i="1"/>
  <c r="I272" i="1"/>
  <c r="I270" i="1"/>
  <c r="I268" i="1"/>
  <c r="I266" i="1"/>
  <c r="I264" i="1"/>
  <c r="I262" i="1"/>
  <c r="I260" i="1"/>
  <c r="I360" i="1"/>
  <c r="J304" i="1"/>
  <c r="I303" i="1"/>
  <c r="I302" i="1"/>
  <c r="I315" i="1"/>
  <c r="I311" i="1"/>
  <c r="J306" i="1"/>
  <c r="I305" i="1"/>
  <c r="I304" i="1"/>
  <c r="I359" i="1"/>
  <c r="J345" i="1"/>
  <c r="I343" i="1"/>
  <c r="I337" i="1"/>
  <c r="I335" i="1"/>
  <c r="I329" i="1"/>
  <c r="I327" i="1"/>
  <c r="I321" i="1"/>
  <c r="I307" i="1"/>
  <c r="I306" i="1"/>
  <c r="J295" i="1"/>
  <c r="J293" i="1"/>
  <c r="J349" i="1"/>
  <c r="I347" i="1"/>
  <c r="I341" i="1"/>
  <c r="I333" i="1"/>
  <c r="I325" i="1"/>
  <c r="I319" i="1"/>
  <c r="I316" i="1"/>
  <c r="I312" i="1"/>
  <c r="I308" i="1"/>
  <c r="I295" i="1"/>
  <c r="I293" i="1"/>
  <c r="I291" i="1"/>
  <c r="I289" i="1"/>
  <c r="I287" i="1"/>
  <c r="I285" i="1"/>
  <c r="I283" i="1"/>
  <c r="I281" i="1"/>
  <c r="I279" i="1"/>
  <c r="I277" i="1"/>
  <c r="I275" i="1"/>
  <c r="I273" i="1"/>
  <c r="J285" i="1"/>
  <c r="J281" i="1"/>
  <c r="J277" i="1"/>
  <c r="J273" i="1"/>
  <c r="I265" i="1"/>
  <c r="J260" i="1"/>
  <c r="I258" i="1"/>
  <c r="I256" i="1"/>
  <c r="I254" i="1"/>
  <c r="I252" i="1"/>
  <c r="I250" i="1"/>
  <c r="I248" i="1"/>
  <c r="I246" i="1"/>
  <c r="I244" i="1"/>
  <c r="I242" i="1"/>
  <c r="I240" i="1"/>
  <c r="I238" i="1"/>
  <c r="I236" i="1"/>
  <c r="I234" i="1"/>
  <c r="I232" i="1"/>
  <c r="I230" i="1"/>
  <c r="I228" i="1"/>
  <c r="I226" i="1"/>
  <c r="I224" i="1"/>
  <c r="I222" i="1"/>
  <c r="I263" i="1"/>
  <c r="I351" i="1"/>
  <c r="J291" i="1"/>
  <c r="J289" i="1"/>
  <c r="J283" i="1"/>
  <c r="J279" i="1"/>
  <c r="J275" i="1"/>
  <c r="J271" i="1"/>
  <c r="I269" i="1"/>
  <c r="I259" i="1"/>
  <c r="I257" i="1"/>
  <c r="I255" i="1"/>
  <c r="I253" i="1"/>
  <c r="I251" i="1"/>
  <c r="I249" i="1"/>
  <c r="I247" i="1"/>
  <c r="I245" i="1"/>
  <c r="I243" i="1"/>
  <c r="I241" i="1"/>
  <c r="I239" i="1"/>
  <c r="I237" i="1"/>
  <c r="I235" i="1"/>
  <c r="I233" i="1"/>
  <c r="I231" i="1"/>
  <c r="I229" i="1"/>
  <c r="I227" i="1"/>
  <c r="I225" i="1"/>
  <c r="I223" i="1"/>
  <c r="I271" i="1"/>
  <c r="J267" i="1"/>
  <c r="J261" i="1"/>
  <c r="J287" i="1"/>
  <c r="I267" i="1"/>
  <c r="I261" i="1"/>
  <c r="J262" i="1"/>
  <c r="J257" i="1"/>
  <c r="J254" i="1"/>
  <c r="J250" i="1"/>
  <c r="J249" i="1"/>
  <c r="J236" i="1"/>
  <c r="J228" i="1"/>
  <c r="I221" i="1"/>
  <c r="J265" i="1"/>
  <c r="J258" i="1"/>
  <c r="J234" i="1"/>
  <c r="J226" i="1"/>
  <c r="J220" i="1"/>
  <c r="J218" i="1"/>
  <c r="J216" i="1"/>
  <c r="J214" i="1"/>
  <c r="J212" i="1"/>
  <c r="J210" i="1"/>
  <c r="J208" i="1"/>
  <c r="J206" i="1"/>
  <c r="J204" i="1"/>
  <c r="J202" i="1"/>
  <c r="J200" i="1"/>
  <c r="J198" i="1"/>
  <c r="J242" i="1"/>
  <c r="J241" i="1"/>
  <c r="J240" i="1"/>
  <c r="J232" i="1"/>
  <c r="J224" i="1"/>
  <c r="J259" i="1"/>
  <c r="J256" i="1"/>
  <c r="J244" i="1"/>
  <c r="J243" i="1"/>
  <c r="J239" i="1"/>
  <c r="J231" i="1"/>
  <c r="J223" i="1"/>
  <c r="J253" i="1"/>
  <c r="J246" i="1"/>
  <c r="J245" i="1"/>
  <c r="J238" i="1"/>
  <c r="J230" i="1"/>
  <c r="J222" i="1"/>
  <c r="J219" i="1"/>
  <c r="J217" i="1"/>
  <c r="J215" i="1"/>
  <c r="J213" i="1"/>
  <c r="J211" i="1"/>
  <c r="J209" i="1"/>
  <c r="J207" i="1"/>
  <c r="J205" i="1"/>
  <c r="J203" i="1"/>
  <c r="J201" i="1"/>
  <c r="J199" i="1"/>
  <c r="J197" i="1"/>
  <c r="J195" i="1"/>
  <c r="J252" i="1"/>
  <c r="I192" i="1"/>
  <c r="I190" i="1"/>
  <c r="I188" i="1"/>
  <c r="I186" i="1"/>
  <c r="I184" i="1"/>
  <c r="I182" i="1"/>
  <c r="I180" i="1"/>
  <c r="I178" i="1"/>
  <c r="I176" i="1"/>
  <c r="I174" i="1"/>
  <c r="I172" i="1"/>
  <c r="I170" i="1"/>
  <c r="I168" i="1"/>
  <c r="I166" i="1"/>
  <c r="I164" i="1"/>
  <c r="I162" i="1"/>
  <c r="J255" i="1"/>
  <c r="J247" i="1"/>
  <c r="I217" i="1"/>
  <c r="I213" i="1"/>
  <c r="I209" i="1"/>
  <c r="I205" i="1"/>
  <c r="I201" i="1"/>
  <c r="J196" i="1"/>
  <c r="I195" i="1"/>
  <c r="J194" i="1"/>
  <c r="I220" i="1"/>
  <c r="I197" i="1"/>
  <c r="I196" i="1"/>
  <c r="I194" i="1"/>
  <c r="J263" i="1"/>
  <c r="J251" i="1"/>
  <c r="I214" i="1"/>
  <c r="I210" i="1"/>
  <c r="I206" i="1"/>
  <c r="I202" i="1"/>
  <c r="I198" i="1"/>
  <c r="J193" i="1"/>
  <c r="J191" i="1"/>
  <c r="J189" i="1"/>
  <c r="J187" i="1"/>
  <c r="J185" i="1"/>
  <c r="J183" i="1"/>
  <c r="J181" i="1"/>
  <c r="J179" i="1"/>
  <c r="J177" i="1"/>
  <c r="J237" i="1"/>
  <c r="J229" i="1"/>
  <c r="J221" i="1"/>
  <c r="I218" i="1"/>
  <c r="I193" i="1"/>
  <c r="I191" i="1"/>
  <c r="I189" i="1"/>
  <c r="I187" i="1"/>
  <c r="I185" i="1"/>
  <c r="I183" i="1"/>
  <c r="I181" i="1"/>
  <c r="I179" i="1"/>
  <c r="I177" i="1"/>
  <c r="I175" i="1"/>
  <c r="I173" i="1"/>
  <c r="I171" i="1"/>
  <c r="I169" i="1"/>
  <c r="I167" i="1"/>
  <c r="I165" i="1"/>
  <c r="I163" i="1"/>
  <c r="J235" i="1"/>
  <c r="J233" i="1"/>
  <c r="J227" i="1"/>
  <c r="J225" i="1"/>
  <c r="I215" i="1"/>
  <c r="I211" i="1"/>
  <c r="I207" i="1"/>
  <c r="I203" i="1"/>
  <c r="I199" i="1"/>
  <c r="J269" i="1"/>
  <c r="J248" i="1"/>
  <c r="I219" i="1"/>
  <c r="I212" i="1"/>
  <c r="J186" i="1"/>
  <c r="I216" i="1"/>
  <c r="J188" i="1"/>
  <c r="J173" i="1"/>
  <c r="J169" i="1"/>
  <c r="J165" i="1"/>
  <c r="I159" i="1"/>
  <c r="I156" i="1"/>
  <c r="J149" i="1"/>
  <c r="J146" i="1"/>
  <c r="I143" i="1"/>
  <c r="J140" i="1"/>
  <c r="J138" i="1"/>
  <c r="J136" i="1"/>
  <c r="J134" i="1"/>
  <c r="J132" i="1"/>
  <c r="J130" i="1"/>
  <c r="J128" i="1"/>
  <c r="J126" i="1"/>
  <c r="J124" i="1"/>
  <c r="J122" i="1"/>
  <c r="J190" i="1"/>
  <c r="J155" i="1"/>
  <c r="J152" i="1"/>
  <c r="I149" i="1"/>
  <c r="I146" i="1"/>
  <c r="I140" i="1"/>
  <c r="I138" i="1"/>
  <c r="I136" i="1"/>
  <c r="I134" i="1"/>
  <c r="I132" i="1"/>
  <c r="I130" i="1"/>
  <c r="I128" i="1"/>
  <c r="I126" i="1"/>
  <c r="I124" i="1"/>
  <c r="I122" i="1"/>
  <c r="I120" i="1"/>
  <c r="I118" i="1"/>
  <c r="I116" i="1"/>
  <c r="I114" i="1"/>
  <c r="I112" i="1"/>
  <c r="I110" i="1"/>
  <c r="I108" i="1"/>
  <c r="I106" i="1"/>
  <c r="I104" i="1"/>
  <c r="I102" i="1"/>
  <c r="I100" i="1"/>
  <c r="I98" i="1"/>
  <c r="I96" i="1"/>
  <c r="I94" i="1"/>
  <c r="I92" i="1"/>
  <c r="I90" i="1"/>
  <c r="I88" i="1"/>
  <c r="I86" i="1"/>
  <c r="I84" i="1"/>
  <c r="I82" i="1"/>
  <c r="J174" i="1"/>
  <c r="J170" i="1"/>
  <c r="J166" i="1"/>
  <c r="J162" i="1"/>
  <c r="J161" i="1"/>
  <c r="J158" i="1"/>
  <c r="I155" i="1"/>
  <c r="I152" i="1"/>
  <c r="J145" i="1"/>
  <c r="J142" i="1"/>
  <c r="I161" i="1"/>
  <c r="I158" i="1"/>
  <c r="J151" i="1"/>
  <c r="J148" i="1"/>
  <c r="I145" i="1"/>
  <c r="I142" i="1"/>
  <c r="I200" i="1"/>
  <c r="J192" i="1"/>
  <c r="J180" i="1"/>
  <c r="J175" i="1"/>
  <c r="J171" i="1"/>
  <c r="J167" i="1"/>
  <c r="J163" i="1"/>
  <c r="J157" i="1"/>
  <c r="J154" i="1"/>
  <c r="I151" i="1"/>
  <c r="I148" i="1"/>
  <c r="J141" i="1"/>
  <c r="J139" i="1"/>
  <c r="J137" i="1"/>
  <c r="J135" i="1"/>
  <c r="J133" i="1"/>
  <c r="J131" i="1"/>
  <c r="J129" i="1"/>
  <c r="J127" i="1"/>
  <c r="J125" i="1"/>
  <c r="J123" i="1"/>
  <c r="J121" i="1"/>
  <c r="J119" i="1"/>
  <c r="J117" i="1"/>
  <c r="J115" i="1"/>
  <c r="J113" i="1"/>
  <c r="J111" i="1"/>
  <c r="J109" i="1"/>
  <c r="J107" i="1"/>
  <c r="J105" i="1"/>
  <c r="J103" i="1"/>
  <c r="J101" i="1"/>
  <c r="J99" i="1"/>
  <c r="J97" i="1"/>
  <c r="J95" i="1"/>
  <c r="J93" i="1"/>
  <c r="J91" i="1"/>
  <c r="J89" i="1"/>
  <c r="J87" i="1"/>
  <c r="J85" i="1"/>
  <c r="K85" i="1" s="1"/>
  <c r="J83" i="1"/>
  <c r="J81" i="1"/>
  <c r="I204" i="1"/>
  <c r="J182" i="1"/>
  <c r="J178" i="1"/>
  <c r="J160" i="1"/>
  <c r="I157" i="1"/>
  <c r="I154" i="1"/>
  <c r="J147" i="1"/>
  <c r="J144" i="1"/>
  <c r="I141" i="1"/>
  <c r="I139" i="1"/>
  <c r="I137" i="1"/>
  <c r="I135" i="1"/>
  <c r="I133" i="1"/>
  <c r="I131" i="1"/>
  <c r="I129" i="1"/>
  <c r="I127" i="1"/>
  <c r="I125" i="1"/>
  <c r="I123" i="1"/>
  <c r="I121" i="1"/>
  <c r="I119" i="1"/>
  <c r="I117" i="1"/>
  <c r="I115" i="1"/>
  <c r="I113" i="1"/>
  <c r="I111" i="1"/>
  <c r="I109" i="1"/>
  <c r="I107" i="1"/>
  <c r="J150" i="1"/>
  <c r="J143" i="1"/>
  <c r="J112" i="1"/>
  <c r="J104" i="1"/>
  <c r="J96" i="1"/>
  <c r="I208" i="1"/>
  <c r="J176" i="1"/>
  <c r="I150" i="1"/>
  <c r="J114" i="1"/>
  <c r="I103" i="1"/>
  <c r="I95" i="1"/>
  <c r="I87" i="1"/>
  <c r="J80" i="1"/>
  <c r="I78" i="1"/>
  <c r="I76" i="1"/>
  <c r="I74" i="1"/>
  <c r="I72" i="1"/>
  <c r="I70" i="1"/>
  <c r="I68" i="1"/>
  <c r="I66" i="1"/>
  <c r="I64" i="1"/>
  <c r="I62" i="1"/>
  <c r="I60" i="1"/>
  <c r="I58" i="1"/>
  <c r="I56" i="1"/>
  <c r="I54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J172" i="1"/>
  <c r="J159" i="1"/>
  <c r="I147" i="1"/>
  <c r="J102" i="1"/>
  <c r="J94" i="1"/>
  <c r="J86" i="1"/>
  <c r="I80" i="1"/>
  <c r="J168" i="1"/>
  <c r="J120" i="1"/>
  <c r="I101" i="1"/>
  <c r="I93" i="1"/>
  <c r="J164" i="1"/>
  <c r="I144" i="1"/>
  <c r="J100" i="1"/>
  <c r="J92" i="1"/>
  <c r="J84" i="1"/>
  <c r="J79" i="1"/>
  <c r="J77" i="1"/>
  <c r="J75" i="1"/>
  <c r="J73" i="1"/>
  <c r="J71" i="1"/>
  <c r="J69" i="1"/>
  <c r="J67" i="1"/>
  <c r="J65" i="1"/>
  <c r="J63" i="1"/>
  <c r="J61" i="1"/>
  <c r="J59" i="1"/>
  <c r="J57" i="1"/>
  <c r="J55" i="1"/>
  <c r="J53" i="1"/>
  <c r="J51" i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K25" i="1" s="1"/>
  <c r="J23" i="1"/>
  <c r="J21" i="1"/>
  <c r="J19" i="1"/>
  <c r="J17" i="1"/>
  <c r="K17" i="1" s="1"/>
  <c r="I45" i="1"/>
  <c r="I41" i="1"/>
  <c r="I39" i="1"/>
  <c r="I37" i="1"/>
  <c r="I35" i="1"/>
  <c r="I33" i="1"/>
  <c r="I31" i="1"/>
  <c r="I29" i="1"/>
  <c r="J184" i="1"/>
  <c r="J156" i="1"/>
  <c r="J118" i="1"/>
  <c r="I99" i="1"/>
  <c r="I91" i="1"/>
  <c r="I83" i="1"/>
  <c r="I79" i="1"/>
  <c r="I77" i="1"/>
  <c r="I75" i="1"/>
  <c r="I73" i="1"/>
  <c r="I71" i="1"/>
  <c r="I69" i="1"/>
  <c r="I67" i="1"/>
  <c r="I65" i="1"/>
  <c r="I63" i="1"/>
  <c r="I61" i="1"/>
  <c r="I59" i="1"/>
  <c r="I57" i="1"/>
  <c r="I55" i="1"/>
  <c r="I53" i="1"/>
  <c r="I51" i="1"/>
  <c r="I49" i="1"/>
  <c r="I47" i="1"/>
  <c r="I43" i="1"/>
  <c r="J16" i="1"/>
  <c r="D20" i="1"/>
  <c r="O21" i="1"/>
  <c r="J24" i="1"/>
  <c r="D28" i="1"/>
  <c r="D29" i="1"/>
  <c r="D30" i="1"/>
  <c r="J36" i="1"/>
  <c r="O41" i="1"/>
  <c r="D45" i="1"/>
  <c r="D46" i="1"/>
  <c r="J52" i="1"/>
  <c r="O57" i="1"/>
  <c r="D61" i="1"/>
  <c r="D62" i="1"/>
  <c r="O119" i="1"/>
  <c r="O148" i="1"/>
  <c r="J153" i="1"/>
  <c r="D317" i="1" l="1"/>
  <c r="D337" i="1"/>
  <c r="D357" i="1"/>
  <c r="D326" i="1"/>
  <c r="D346" i="1"/>
  <c r="D366" i="1"/>
  <c r="D76" i="1"/>
  <c r="D38" i="1"/>
  <c r="D353" i="1"/>
  <c r="D373" i="1"/>
  <c r="D342" i="1"/>
  <c r="D362" i="1"/>
  <c r="D74" i="1"/>
  <c r="D84" i="1"/>
  <c r="D42" i="1"/>
  <c r="K153" i="1"/>
  <c r="D21" i="1"/>
  <c r="D96" i="1"/>
  <c r="D97" i="1"/>
  <c r="D65" i="1"/>
  <c r="D82" i="1"/>
  <c r="D91" i="1"/>
  <c r="D132" i="1"/>
  <c r="D123" i="1"/>
  <c r="D139" i="1"/>
  <c r="D229" i="1"/>
  <c r="D164" i="1"/>
  <c r="D180" i="1"/>
  <c r="D249" i="1"/>
  <c r="D151" i="1"/>
  <c r="D167" i="1"/>
  <c r="D183" i="1"/>
  <c r="D226" i="1"/>
  <c r="D201" i="1"/>
  <c r="D217" i="1"/>
  <c r="D222" i="1"/>
  <c r="D196" i="1"/>
  <c r="D212" i="1"/>
  <c r="D243" i="1"/>
  <c r="D248" i="1"/>
  <c r="D264" i="1"/>
  <c r="D262" i="1"/>
  <c r="D283" i="1"/>
  <c r="D300" i="1"/>
  <c r="D316" i="1"/>
  <c r="D307" i="1"/>
  <c r="D323" i="1"/>
  <c r="D339" i="1"/>
  <c r="D355" i="1"/>
  <c r="D371" i="1"/>
  <c r="D332" i="1"/>
  <c r="D348" i="1"/>
  <c r="D364" i="1"/>
  <c r="D80" i="1"/>
  <c r="D36" i="1"/>
  <c r="D37" i="1"/>
  <c r="D284" i="1"/>
  <c r="D155" i="1"/>
  <c r="D171" i="1"/>
  <c r="D187" i="1"/>
  <c r="D227" i="1"/>
  <c r="D205" i="1"/>
  <c r="D221" i="1"/>
  <c r="D238" i="1"/>
  <c r="D200" i="1"/>
  <c r="D216" i="1"/>
  <c r="D266" i="1"/>
  <c r="D252" i="1"/>
  <c r="D278" i="1"/>
  <c r="D271" i="1"/>
  <c r="D287" i="1"/>
  <c r="D304" i="1"/>
  <c r="D320" i="1"/>
  <c r="D311" i="1"/>
  <c r="D327" i="1"/>
  <c r="D343" i="1"/>
  <c r="D359" i="1"/>
  <c r="D375" i="1"/>
  <c r="D336" i="1"/>
  <c r="D352" i="1"/>
  <c r="D368" i="1"/>
  <c r="D68" i="1"/>
  <c r="D25" i="1"/>
  <c r="D103" i="1"/>
  <c r="D114" i="1"/>
  <c r="D112" i="1"/>
  <c r="D71" i="1"/>
  <c r="D106" i="1"/>
  <c r="D108" i="1"/>
  <c r="D150" i="1"/>
  <c r="D129" i="1"/>
  <c r="D160" i="1"/>
  <c r="D237" i="1"/>
  <c r="D170" i="1"/>
  <c r="D186" i="1"/>
  <c r="D294" i="1"/>
  <c r="D157" i="1"/>
  <c r="D173" i="1"/>
  <c r="D189" i="1"/>
  <c r="D235" i="1"/>
  <c r="D207" i="1"/>
  <c r="D228" i="1"/>
  <c r="D247" i="1"/>
  <c r="D202" i="1"/>
  <c r="D218" i="1"/>
  <c r="D272" i="1"/>
  <c r="D254" i="1"/>
  <c r="D282" i="1"/>
  <c r="D273" i="1"/>
  <c r="D289" i="1"/>
  <c r="D306" i="1"/>
  <c r="D297" i="1"/>
  <c r="D313" i="1"/>
  <c r="D329" i="1"/>
  <c r="D345" i="1"/>
  <c r="D361" i="1"/>
  <c r="D322" i="1"/>
  <c r="D338" i="1"/>
  <c r="D354" i="1"/>
  <c r="D372" i="1"/>
  <c r="D64" i="1"/>
  <c r="D22" i="1"/>
  <c r="D126" i="1"/>
  <c r="D120" i="1"/>
  <c r="D122" i="1"/>
  <c r="D73" i="1"/>
  <c r="D109" i="1"/>
  <c r="D134" i="1"/>
  <c r="D115" i="1"/>
  <c r="D131" i="1"/>
  <c r="D154" i="1"/>
  <c r="D239" i="1"/>
  <c r="D172" i="1"/>
  <c r="D188" i="1"/>
  <c r="D143" i="1"/>
  <c r="D159" i="1"/>
  <c r="D175" i="1"/>
  <c r="D191" i="1"/>
  <c r="D255" i="1"/>
  <c r="D209" i="1"/>
  <c r="D236" i="1"/>
  <c r="D257" i="1"/>
  <c r="D204" i="1"/>
  <c r="D220" i="1"/>
  <c r="D296" i="1"/>
  <c r="D256" i="1"/>
  <c r="D286" i="1"/>
  <c r="D275" i="1"/>
  <c r="D291" i="1"/>
  <c r="D308" i="1"/>
  <c r="D299" i="1"/>
  <c r="D315" i="1"/>
  <c r="D331" i="1"/>
  <c r="D347" i="1"/>
  <c r="D363" i="1"/>
  <c r="D324" i="1"/>
  <c r="D340" i="1"/>
  <c r="D356" i="1"/>
  <c r="D374" i="1"/>
  <c r="D17" i="1"/>
  <c r="D192" i="1"/>
  <c r="D147" i="1"/>
  <c r="D163" i="1"/>
  <c r="D179" i="1"/>
  <c r="D245" i="1"/>
  <c r="D197" i="1"/>
  <c r="D213" i="1"/>
  <c r="D265" i="1"/>
  <c r="D280" i="1"/>
  <c r="D208" i="1"/>
  <c r="D232" i="1"/>
  <c r="D244" i="1"/>
  <c r="D260" i="1"/>
  <c r="D290" i="1"/>
  <c r="D279" i="1"/>
  <c r="D295" i="1"/>
  <c r="D312" i="1"/>
  <c r="D303" i="1"/>
  <c r="D319" i="1"/>
  <c r="D335" i="1"/>
  <c r="D351" i="1"/>
  <c r="D367" i="1"/>
  <c r="D328" i="1"/>
  <c r="D344" i="1"/>
  <c r="D360" i="1"/>
  <c r="D51" i="1"/>
  <c r="D39" i="1"/>
  <c r="D41" i="1"/>
  <c r="D24" i="1"/>
  <c r="D130" i="1"/>
  <c r="D58" i="1"/>
  <c r="D57" i="1"/>
  <c r="D370" i="1"/>
  <c r="D72" i="1"/>
  <c r="D35" i="1"/>
  <c r="D54" i="1"/>
  <c r="D56" i="1"/>
  <c r="D102" i="1"/>
  <c r="D78" i="1"/>
  <c r="D53" i="1"/>
  <c r="D16" i="1"/>
  <c r="H16" i="1" s="1"/>
  <c r="E17" i="1" s="1"/>
  <c r="D55" i="1"/>
  <c r="D23" i="1"/>
  <c r="D94" i="1"/>
  <c r="K61" i="1"/>
  <c r="I376" i="1"/>
  <c r="K16" i="1"/>
  <c r="L16" i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K259" i="1"/>
  <c r="K312" i="1"/>
  <c r="K357" i="1"/>
  <c r="K365" i="1"/>
  <c r="K21" i="1"/>
  <c r="K47" i="1"/>
  <c r="K63" i="1"/>
  <c r="K79" i="1"/>
  <c r="K31" i="1"/>
  <c r="K80" i="1"/>
  <c r="K18" i="1"/>
  <c r="K34" i="1"/>
  <c r="K50" i="1"/>
  <c r="K66" i="1"/>
  <c r="K87" i="1"/>
  <c r="K115" i="1"/>
  <c r="K131" i="1"/>
  <c r="K154" i="1"/>
  <c r="K142" i="1"/>
  <c r="K152" i="1"/>
  <c r="K82" i="1"/>
  <c r="K98" i="1"/>
  <c r="K114" i="1"/>
  <c r="K130" i="1"/>
  <c r="K156" i="1"/>
  <c r="K212" i="1"/>
  <c r="K215" i="1"/>
  <c r="K169" i="1"/>
  <c r="K185" i="1"/>
  <c r="K201" i="1"/>
  <c r="K164" i="1"/>
  <c r="K180" i="1"/>
  <c r="K267" i="1"/>
  <c r="K229" i="1"/>
  <c r="K245" i="1"/>
  <c r="K269" i="1"/>
  <c r="K263" i="1"/>
  <c r="K236" i="1"/>
  <c r="K252" i="1"/>
  <c r="K285" i="1"/>
  <c r="K316" i="1"/>
  <c r="K343" i="1"/>
  <c r="K302" i="1"/>
  <c r="K268" i="1"/>
  <c r="K284" i="1"/>
  <c r="K301" i="1"/>
  <c r="K299" i="1"/>
  <c r="K358" i="1"/>
  <c r="K331" i="1"/>
  <c r="K354" i="1"/>
  <c r="K368" i="1"/>
  <c r="K366" i="1"/>
  <c r="K362" i="1"/>
  <c r="K160" i="1"/>
  <c r="K19" i="1"/>
  <c r="K89" i="1"/>
  <c r="M16" i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K64" i="1"/>
  <c r="K149" i="1"/>
  <c r="K250" i="1"/>
  <c r="K300" i="1"/>
  <c r="K328" i="1"/>
  <c r="K49" i="1"/>
  <c r="K36" i="1"/>
  <c r="K68" i="1"/>
  <c r="K157" i="1"/>
  <c r="K145" i="1"/>
  <c r="K155" i="1"/>
  <c r="K100" i="1"/>
  <c r="K116" i="1"/>
  <c r="K132" i="1"/>
  <c r="K159" i="1"/>
  <c r="K219" i="1"/>
  <c r="K171" i="1"/>
  <c r="K187" i="1"/>
  <c r="K194" i="1"/>
  <c r="K205" i="1"/>
  <c r="K166" i="1"/>
  <c r="K182" i="1"/>
  <c r="K231" i="1"/>
  <c r="K247" i="1"/>
  <c r="K222" i="1"/>
  <c r="K238" i="1"/>
  <c r="K254" i="1"/>
  <c r="K287" i="1"/>
  <c r="K319" i="1"/>
  <c r="K306" i="1"/>
  <c r="K303" i="1"/>
  <c r="K270" i="1"/>
  <c r="K286" i="1"/>
  <c r="K297" i="1"/>
  <c r="K334" i="1"/>
  <c r="K336" i="1"/>
  <c r="O376" i="1"/>
  <c r="P376" i="1" s="1"/>
  <c r="K81" i="1"/>
  <c r="K105" i="1"/>
  <c r="K29" i="1"/>
  <c r="K128" i="1"/>
  <c r="K227" i="1"/>
  <c r="K283" i="1"/>
  <c r="K282" i="1"/>
  <c r="K326" i="1"/>
  <c r="K33" i="1"/>
  <c r="K20" i="1"/>
  <c r="K52" i="1"/>
  <c r="K95" i="1"/>
  <c r="K117" i="1"/>
  <c r="K133" i="1"/>
  <c r="K84" i="1"/>
  <c r="K51" i="1"/>
  <c r="K67" i="1"/>
  <c r="K91" i="1"/>
  <c r="K35" i="1"/>
  <c r="K144" i="1"/>
  <c r="K22" i="1"/>
  <c r="K38" i="1"/>
  <c r="K54" i="1"/>
  <c r="K70" i="1"/>
  <c r="K103" i="1"/>
  <c r="K119" i="1"/>
  <c r="K135" i="1"/>
  <c r="K86" i="1"/>
  <c r="K102" i="1"/>
  <c r="K118" i="1"/>
  <c r="K134" i="1"/>
  <c r="K173" i="1"/>
  <c r="K189" i="1"/>
  <c r="K198" i="1"/>
  <c r="K196" i="1"/>
  <c r="K209" i="1"/>
  <c r="K168" i="1"/>
  <c r="K184" i="1"/>
  <c r="K233" i="1"/>
  <c r="K249" i="1"/>
  <c r="K224" i="1"/>
  <c r="K240" i="1"/>
  <c r="K256" i="1"/>
  <c r="K273" i="1"/>
  <c r="K289" i="1"/>
  <c r="K325" i="1"/>
  <c r="K307" i="1"/>
  <c r="K359" i="1"/>
  <c r="K272" i="1"/>
  <c r="K288" i="1"/>
  <c r="K310" i="1"/>
  <c r="K375" i="1"/>
  <c r="K322" i="1"/>
  <c r="K373" i="1"/>
  <c r="K339" i="1"/>
  <c r="K324" i="1"/>
  <c r="K369" i="1"/>
  <c r="K363" i="1"/>
  <c r="K97" i="1"/>
  <c r="K43" i="1"/>
  <c r="K96" i="1"/>
  <c r="K211" i="1"/>
  <c r="K162" i="1"/>
  <c r="K351" i="1"/>
  <c r="K337" i="1"/>
  <c r="K298" i="1"/>
  <c r="K367" i="1"/>
  <c r="K69" i="1"/>
  <c r="K37" i="1"/>
  <c r="K24" i="1"/>
  <c r="K56" i="1"/>
  <c r="K121" i="1"/>
  <c r="K137" i="1"/>
  <c r="K88" i="1"/>
  <c r="K104" i="1"/>
  <c r="K120" i="1"/>
  <c r="K136" i="1"/>
  <c r="K175" i="1"/>
  <c r="K191" i="1"/>
  <c r="K202" i="1"/>
  <c r="K197" i="1"/>
  <c r="K213" i="1"/>
  <c r="K170" i="1"/>
  <c r="K186" i="1"/>
  <c r="K235" i="1"/>
  <c r="K251" i="1"/>
  <c r="K226" i="1"/>
  <c r="K242" i="1"/>
  <c r="K258" i="1"/>
  <c r="K275" i="1"/>
  <c r="K291" i="1"/>
  <c r="K333" i="1"/>
  <c r="K321" i="1"/>
  <c r="K304" i="1"/>
  <c r="K360" i="1"/>
  <c r="K274" i="1"/>
  <c r="K290" i="1"/>
  <c r="K314" i="1"/>
  <c r="K309" i="1"/>
  <c r="K374" i="1"/>
  <c r="K355" i="1"/>
  <c r="K370" i="1"/>
  <c r="K342" i="1"/>
  <c r="K364" i="1"/>
  <c r="K344" i="1"/>
  <c r="K48" i="1"/>
  <c r="K243" i="1"/>
  <c r="K372" i="1"/>
  <c r="K99" i="1"/>
  <c r="K40" i="1"/>
  <c r="K72" i="1"/>
  <c r="K55" i="1"/>
  <c r="K71" i="1"/>
  <c r="K39" i="1"/>
  <c r="K93" i="1"/>
  <c r="K147" i="1"/>
  <c r="K26" i="1"/>
  <c r="K42" i="1"/>
  <c r="K58" i="1"/>
  <c r="K74" i="1"/>
  <c r="K150" i="1"/>
  <c r="K107" i="1"/>
  <c r="K123" i="1"/>
  <c r="K139" i="1"/>
  <c r="K158" i="1"/>
  <c r="K90" i="1"/>
  <c r="K106" i="1"/>
  <c r="K122" i="1"/>
  <c r="K138" i="1"/>
  <c r="K199" i="1"/>
  <c r="K177" i="1"/>
  <c r="K193" i="1"/>
  <c r="K206" i="1"/>
  <c r="K220" i="1"/>
  <c r="K217" i="1"/>
  <c r="K172" i="1"/>
  <c r="K188" i="1"/>
  <c r="K271" i="1"/>
  <c r="K237" i="1"/>
  <c r="K253" i="1"/>
  <c r="K228" i="1"/>
  <c r="K244" i="1"/>
  <c r="K277" i="1"/>
  <c r="K293" i="1"/>
  <c r="K341" i="1"/>
  <c r="K327" i="1"/>
  <c r="K305" i="1"/>
  <c r="K260" i="1"/>
  <c r="K276" i="1"/>
  <c r="K292" i="1"/>
  <c r="K318" i="1"/>
  <c r="K313" i="1"/>
  <c r="K330" i="1"/>
  <c r="K356" i="1"/>
  <c r="K332" i="1"/>
  <c r="K349" i="1"/>
  <c r="K345" i="1"/>
  <c r="K77" i="1"/>
  <c r="K113" i="1"/>
  <c r="K112" i="1"/>
  <c r="K167" i="1"/>
  <c r="K178" i="1"/>
  <c r="K221" i="1"/>
  <c r="K234" i="1"/>
  <c r="K315" i="1"/>
  <c r="K65" i="1"/>
  <c r="K53" i="1"/>
  <c r="K57" i="1"/>
  <c r="K101" i="1"/>
  <c r="K28" i="1"/>
  <c r="K76" i="1"/>
  <c r="K109" i="1"/>
  <c r="K141" i="1"/>
  <c r="K148" i="1"/>
  <c r="K161" i="1"/>
  <c r="K92" i="1"/>
  <c r="K108" i="1"/>
  <c r="K124" i="1"/>
  <c r="K140" i="1"/>
  <c r="K143" i="1"/>
  <c r="K203" i="1"/>
  <c r="K163" i="1"/>
  <c r="K179" i="1"/>
  <c r="K218" i="1"/>
  <c r="K210" i="1"/>
  <c r="K174" i="1"/>
  <c r="K190" i="1"/>
  <c r="K223" i="1"/>
  <c r="K239" i="1"/>
  <c r="K255" i="1"/>
  <c r="K230" i="1"/>
  <c r="K246" i="1"/>
  <c r="K265" i="1"/>
  <c r="K279" i="1"/>
  <c r="K295" i="1"/>
  <c r="K347" i="1"/>
  <c r="K329" i="1"/>
  <c r="K262" i="1"/>
  <c r="K278" i="1"/>
  <c r="K294" i="1"/>
  <c r="K348" i="1"/>
  <c r="K317" i="1"/>
  <c r="K352" i="1"/>
  <c r="K350" i="1"/>
  <c r="K320" i="1"/>
  <c r="K346" i="1"/>
  <c r="K23" i="1"/>
  <c r="F16" i="1"/>
  <c r="G16" i="1"/>
  <c r="K32" i="1"/>
  <c r="K129" i="1"/>
  <c r="K200" i="1"/>
  <c r="K183" i="1"/>
  <c r="K261" i="1"/>
  <c r="K266" i="1"/>
  <c r="K353" i="1"/>
  <c r="K361" i="1"/>
  <c r="K83" i="1"/>
  <c r="K73" i="1"/>
  <c r="K41" i="1"/>
  <c r="K44" i="1"/>
  <c r="K60" i="1"/>
  <c r="K125" i="1"/>
  <c r="K204" i="1"/>
  <c r="J376" i="1"/>
  <c r="K59" i="1"/>
  <c r="K75" i="1"/>
  <c r="K45" i="1"/>
  <c r="K30" i="1"/>
  <c r="K46" i="1"/>
  <c r="K62" i="1"/>
  <c r="K78" i="1"/>
  <c r="K208" i="1"/>
  <c r="K111" i="1"/>
  <c r="K127" i="1"/>
  <c r="K151" i="1"/>
  <c r="K94" i="1"/>
  <c r="K110" i="1"/>
  <c r="K126" i="1"/>
  <c r="K146" i="1"/>
  <c r="K216" i="1"/>
  <c r="K207" i="1"/>
  <c r="K165" i="1"/>
  <c r="K181" i="1"/>
  <c r="K214" i="1"/>
  <c r="K195" i="1"/>
  <c r="K176" i="1"/>
  <c r="K192" i="1"/>
  <c r="K225" i="1"/>
  <c r="K241" i="1"/>
  <c r="K257" i="1"/>
  <c r="K232" i="1"/>
  <c r="K248" i="1"/>
  <c r="K281" i="1"/>
  <c r="K308" i="1"/>
  <c r="K335" i="1"/>
  <c r="K311" i="1"/>
  <c r="K264" i="1"/>
  <c r="K280" i="1"/>
  <c r="K296" i="1"/>
  <c r="K338" i="1"/>
  <c r="K323" i="1"/>
  <c r="K371" i="1"/>
  <c r="K340" i="1"/>
  <c r="K27" i="1"/>
  <c r="K376" i="1" l="1"/>
  <c r="F17" i="1"/>
  <c r="D376" i="1"/>
  <c r="G17" i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H17" i="1"/>
  <c r="E18" i="1" s="1"/>
  <c r="H18" i="1" l="1"/>
  <c r="E19" i="1" s="1"/>
  <c r="F19" i="1" s="1"/>
  <c r="F18" i="1"/>
  <c r="H19" i="1" l="1"/>
  <c r="E20" i="1" s="1"/>
  <c r="H20" i="1" l="1"/>
  <c r="E21" i="1"/>
  <c r="F21" i="1" s="1"/>
  <c r="H21" i="1"/>
  <c r="F20" i="1"/>
  <c r="H22" i="1" l="1"/>
  <c r="E22" i="1"/>
  <c r="F22" i="1" l="1"/>
  <c r="E23" i="1"/>
  <c r="F23" i="1" s="1"/>
  <c r="H23" i="1"/>
  <c r="H24" i="1" l="1"/>
  <c r="E24" i="1"/>
  <c r="F24" i="1" s="1"/>
  <c r="E25" i="1" l="1"/>
  <c r="F25" i="1" s="1"/>
  <c r="H25" i="1"/>
  <c r="H26" i="1" l="1"/>
  <c r="E26" i="1"/>
  <c r="F26" i="1" s="1"/>
  <c r="E27" i="1" l="1"/>
  <c r="F27" i="1" s="1"/>
  <c r="H27" i="1"/>
  <c r="E28" i="1" l="1"/>
  <c r="F28" i="1" s="1"/>
  <c r="H28" i="1"/>
  <c r="E29" i="1" l="1"/>
  <c r="F29" i="1" s="1"/>
  <c r="H29" i="1"/>
  <c r="E30" i="1" l="1"/>
  <c r="F30" i="1" s="1"/>
  <c r="H30" i="1"/>
  <c r="E31" i="1" l="1"/>
  <c r="F31" i="1" s="1"/>
  <c r="H31" i="1"/>
  <c r="E32" i="1" l="1"/>
  <c r="F32" i="1" s="1"/>
  <c r="H32" i="1"/>
  <c r="E33" i="1" l="1"/>
  <c r="F33" i="1" s="1"/>
  <c r="H33" i="1"/>
  <c r="E34" i="1" l="1"/>
  <c r="F34" i="1" s="1"/>
  <c r="H34" i="1"/>
  <c r="E35" i="1" l="1"/>
  <c r="F35" i="1" s="1"/>
  <c r="H35" i="1"/>
  <c r="E36" i="1" l="1"/>
  <c r="F36" i="1" s="1"/>
  <c r="H36" i="1"/>
  <c r="E37" i="1" l="1"/>
  <c r="F37" i="1" s="1"/>
  <c r="H37" i="1"/>
  <c r="E38" i="1" l="1"/>
  <c r="F38" i="1" s="1"/>
  <c r="H38" i="1"/>
  <c r="E39" i="1" l="1"/>
  <c r="F39" i="1" s="1"/>
  <c r="H39" i="1"/>
  <c r="E40" i="1" l="1"/>
  <c r="F40" i="1" s="1"/>
  <c r="H40" i="1"/>
  <c r="E41" i="1" l="1"/>
  <c r="F41" i="1" s="1"/>
  <c r="H41" i="1"/>
  <c r="E42" i="1" l="1"/>
  <c r="F42" i="1" s="1"/>
  <c r="H42" i="1"/>
  <c r="E43" i="1" l="1"/>
  <c r="F43" i="1" s="1"/>
  <c r="H43" i="1"/>
  <c r="E44" i="1" l="1"/>
  <c r="F44" i="1" s="1"/>
  <c r="H44" i="1"/>
  <c r="E45" i="1" l="1"/>
  <c r="F45" i="1" s="1"/>
  <c r="H45" i="1"/>
  <c r="E46" i="1" l="1"/>
  <c r="F46" i="1" s="1"/>
  <c r="H46" i="1"/>
  <c r="E47" i="1" l="1"/>
  <c r="F47" i="1" s="1"/>
  <c r="H47" i="1"/>
  <c r="E48" i="1" l="1"/>
  <c r="F48" i="1" s="1"/>
  <c r="H48" i="1"/>
  <c r="E49" i="1" l="1"/>
  <c r="F49" i="1" s="1"/>
  <c r="H49" i="1"/>
  <c r="E50" i="1" l="1"/>
  <c r="F50" i="1" s="1"/>
  <c r="H50" i="1"/>
  <c r="E51" i="1" l="1"/>
  <c r="F51" i="1" s="1"/>
  <c r="H51" i="1"/>
  <c r="E52" i="1" l="1"/>
  <c r="F52" i="1" s="1"/>
  <c r="H52" i="1"/>
  <c r="E53" i="1" l="1"/>
  <c r="F53" i="1" s="1"/>
  <c r="H53" i="1"/>
  <c r="E54" i="1" l="1"/>
  <c r="F54" i="1" s="1"/>
  <c r="H54" i="1"/>
  <c r="E55" i="1" l="1"/>
  <c r="F55" i="1" s="1"/>
  <c r="H55" i="1"/>
  <c r="E56" i="1" l="1"/>
  <c r="F56" i="1" s="1"/>
  <c r="H56" i="1"/>
  <c r="E57" i="1" l="1"/>
  <c r="F57" i="1" s="1"/>
  <c r="H57" i="1"/>
  <c r="E58" i="1" l="1"/>
  <c r="F58" i="1" s="1"/>
  <c r="H58" i="1"/>
  <c r="E59" i="1" l="1"/>
  <c r="F59" i="1" s="1"/>
  <c r="H59" i="1"/>
  <c r="E60" i="1" l="1"/>
  <c r="F60" i="1" s="1"/>
  <c r="H60" i="1"/>
  <c r="E61" i="1" l="1"/>
  <c r="F61" i="1" s="1"/>
  <c r="H61" i="1"/>
  <c r="E62" i="1" l="1"/>
  <c r="F62" i="1" s="1"/>
  <c r="H62" i="1"/>
  <c r="E63" i="1" l="1"/>
  <c r="F63" i="1" s="1"/>
  <c r="H63" i="1"/>
  <c r="H64" i="1" l="1"/>
  <c r="E64" i="1"/>
  <c r="F64" i="1" s="1"/>
  <c r="E65" i="1" l="1"/>
  <c r="F65" i="1" s="1"/>
  <c r="H65" i="1"/>
  <c r="H66" i="1" l="1"/>
  <c r="E66" i="1"/>
  <c r="F66" i="1" s="1"/>
  <c r="E67" i="1" l="1"/>
  <c r="F67" i="1" s="1"/>
  <c r="H67" i="1"/>
  <c r="H68" i="1" l="1"/>
  <c r="E68" i="1"/>
  <c r="F68" i="1" s="1"/>
  <c r="E69" i="1" l="1"/>
  <c r="F69" i="1" s="1"/>
  <c r="H69" i="1"/>
  <c r="H70" i="1" l="1"/>
  <c r="E70" i="1"/>
  <c r="F70" i="1" s="1"/>
  <c r="E71" i="1" l="1"/>
  <c r="F71" i="1" s="1"/>
  <c r="H71" i="1"/>
  <c r="H72" i="1" l="1"/>
  <c r="E72" i="1"/>
  <c r="F72" i="1" s="1"/>
  <c r="E73" i="1" l="1"/>
  <c r="F73" i="1" s="1"/>
  <c r="H73" i="1"/>
  <c r="H74" i="1" l="1"/>
  <c r="E74" i="1"/>
  <c r="F74" i="1" s="1"/>
  <c r="E75" i="1" l="1"/>
  <c r="F75" i="1" s="1"/>
  <c r="H75" i="1"/>
  <c r="H76" i="1" l="1"/>
  <c r="E76" i="1"/>
  <c r="F76" i="1" s="1"/>
  <c r="E77" i="1" l="1"/>
  <c r="F77" i="1" s="1"/>
  <c r="H77" i="1"/>
  <c r="H78" i="1" l="1"/>
  <c r="E78" i="1"/>
  <c r="F78" i="1" s="1"/>
  <c r="E79" i="1" l="1"/>
  <c r="F79" i="1" s="1"/>
  <c r="H79" i="1"/>
  <c r="E80" i="1" l="1"/>
  <c r="F80" i="1" s="1"/>
  <c r="H80" i="1"/>
  <c r="H81" i="1" l="1"/>
  <c r="E81" i="1"/>
  <c r="F81" i="1" s="1"/>
  <c r="E82" i="1" l="1"/>
  <c r="F82" i="1" s="1"/>
  <c r="H82" i="1"/>
  <c r="E83" i="1" l="1"/>
  <c r="F83" i="1" s="1"/>
  <c r="H83" i="1"/>
  <c r="H84" i="1" l="1"/>
  <c r="E84" i="1"/>
  <c r="F84" i="1" s="1"/>
  <c r="E85" i="1" l="1"/>
  <c r="F85" i="1" s="1"/>
  <c r="H85" i="1"/>
  <c r="E86" i="1" l="1"/>
  <c r="F86" i="1" s="1"/>
  <c r="H86" i="1"/>
  <c r="E87" i="1" l="1"/>
  <c r="F87" i="1" s="1"/>
  <c r="H87" i="1"/>
  <c r="H88" i="1" l="1"/>
  <c r="E88" i="1"/>
  <c r="F88" i="1" s="1"/>
  <c r="E89" i="1" l="1"/>
  <c r="F89" i="1" s="1"/>
  <c r="H89" i="1"/>
  <c r="E90" i="1" l="1"/>
  <c r="F90" i="1" s="1"/>
  <c r="H90" i="1"/>
  <c r="E91" i="1" l="1"/>
  <c r="F91" i="1" s="1"/>
  <c r="H91" i="1"/>
  <c r="H92" i="1" l="1"/>
  <c r="E92" i="1"/>
  <c r="F92" i="1" s="1"/>
  <c r="E93" i="1" l="1"/>
  <c r="F93" i="1" s="1"/>
  <c r="H93" i="1"/>
  <c r="H94" i="1" l="1"/>
  <c r="E94" i="1"/>
  <c r="F94" i="1" s="1"/>
  <c r="E95" i="1" l="1"/>
  <c r="F95" i="1" s="1"/>
  <c r="H95" i="1"/>
  <c r="H96" i="1" l="1"/>
  <c r="E96" i="1"/>
  <c r="F96" i="1" s="1"/>
  <c r="E97" i="1" l="1"/>
  <c r="F97" i="1" s="1"/>
  <c r="H97" i="1"/>
  <c r="E98" i="1" l="1"/>
  <c r="F98" i="1" s="1"/>
  <c r="H98" i="1"/>
  <c r="E99" i="1" l="1"/>
  <c r="F99" i="1" s="1"/>
  <c r="H99" i="1"/>
  <c r="H100" i="1" l="1"/>
  <c r="E100" i="1"/>
  <c r="F100" i="1" s="1"/>
  <c r="E101" i="1" l="1"/>
  <c r="F101" i="1" s="1"/>
  <c r="H101" i="1"/>
  <c r="H102" i="1" l="1"/>
  <c r="E102" i="1"/>
  <c r="F102" i="1" s="1"/>
  <c r="E103" i="1" l="1"/>
  <c r="F103" i="1" s="1"/>
  <c r="H103" i="1"/>
  <c r="H104" i="1" l="1"/>
  <c r="E104" i="1"/>
  <c r="F104" i="1" s="1"/>
  <c r="E105" i="1" l="1"/>
  <c r="F105" i="1" s="1"/>
  <c r="H105" i="1"/>
  <c r="E106" i="1" l="1"/>
  <c r="F106" i="1" s="1"/>
  <c r="H106" i="1"/>
  <c r="E107" i="1" l="1"/>
  <c r="F107" i="1" s="1"/>
  <c r="H107" i="1"/>
  <c r="E108" i="1" l="1"/>
  <c r="F108" i="1" s="1"/>
  <c r="H108" i="1"/>
  <c r="E109" i="1" l="1"/>
  <c r="F109" i="1" s="1"/>
  <c r="H109" i="1"/>
  <c r="E110" i="1" l="1"/>
  <c r="F110" i="1" s="1"/>
  <c r="H110" i="1"/>
  <c r="E111" i="1" l="1"/>
  <c r="F111" i="1" s="1"/>
  <c r="H111" i="1"/>
  <c r="E112" i="1" l="1"/>
  <c r="F112" i="1" s="1"/>
  <c r="H112" i="1"/>
  <c r="E113" i="1" l="1"/>
  <c r="F113" i="1" s="1"/>
  <c r="H113" i="1"/>
  <c r="E114" i="1" l="1"/>
  <c r="F114" i="1" s="1"/>
  <c r="H114" i="1"/>
  <c r="E115" i="1" l="1"/>
  <c r="F115" i="1" s="1"/>
  <c r="H115" i="1"/>
  <c r="H116" i="1" l="1"/>
  <c r="E116" i="1"/>
  <c r="F116" i="1" s="1"/>
  <c r="E117" i="1" l="1"/>
  <c r="F117" i="1" s="1"/>
  <c r="H117" i="1"/>
  <c r="H118" i="1" l="1"/>
  <c r="E118" i="1"/>
  <c r="F118" i="1" s="1"/>
  <c r="E119" i="1" l="1"/>
  <c r="F119" i="1" s="1"/>
  <c r="H119" i="1"/>
  <c r="H120" i="1" l="1"/>
  <c r="E120" i="1"/>
  <c r="F120" i="1" s="1"/>
  <c r="E121" i="1" l="1"/>
  <c r="F121" i="1" s="1"/>
  <c r="H121" i="1"/>
  <c r="H122" i="1" l="1"/>
  <c r="E122" i="1"/>
  <c r="F122" i="1" s="1"/>
  <c r="E123" i="1" l="1"/>
  <c r="F123" i="1" s="1"/>
  <c r="H123" i="1"/>
  <c r="H124" i="1" l="1"/>
  <c r="E124" i="1"/>
  <c r="F124" i="1" s="1"/>
  <c r="E125" i="1" l="1"/>
  <c r="F125" i="1" s="1"/>
  <c r="H125" i="1"/>
  <c r="H126" i="1" l="1"/>
  <c r="E126" i="1"/>
  <c r="F126" i="1" s="1"/>
  <c r="E127" i="1" l="1"/>
  <c r="F127" i="1" s="1"/>
  <c r="H127" i="1"/>
  <c r="H128" i="1" l="1"/>
  <c r="E128" i="1"/>
  <c r="F128" i="1" s="1"/>
  <c r="E129" i="1" l="1"/>
  <c r="F129" i="1" s="1"/>
  <c r="H129" i="1"/>
  <c r="H130" i="1" l="1"/>
  <c r="E130" i="1"/>
  <c r="F130" i="1" s="1"/>
  <c r="E131" i="1" l="1"/>
  <c r="F131" i="1" s="1"/>
  <c r="H131" i="1"/>
  <c r="H132" i="1" l="1"/>
  <c r="E132" i="1"/>
  <c r="F132" i="1" s="1"/>
  <c r="E133" i="1" l="1"/>
  <c r="F133" i="1" s="1"/>
  <c r="H133" i="1"/>
  <c r="H134" i="1" l="1"/>
  <c r="E134" i="1"/>
  <c r="F134" i="1" s="1"/>
  <c r="E135" i="1" l="1"/>
  <c r="F135" i="1" s="1"/>
  <c r="H135" i="1"/>
  <c r="H136" i="1" l="1"/>
  <c r="E136" i="1"/>
  <c r="F136" i="1" s="1"/>
  <c r="E137" i="1" l="1"/>
  <c r="F137" i="1" s="1"/>
  <c r="H137" i="1"/>
  <c r="H138" i="1" l="1"/>
  <c r="E138" i="1"/>
  <c r="F138" i="1" s="1"/>
  <c r="E139" i="1" l="1"/>
  <c r="F139" i="1" s="1"/>
  <c r="H139" i="1"/>
  <c r="H140" i="1" l="1"/>
  <c r="E140" i="1"/>
  <c r="F140" i="1" s="1"/>
  <c r="E141" i="1" l="1"/>
  <c r="F141" i="1" s="1"/>
  <c r="H141" i="1"/>
  <c r="H142" i="1" l="1"/>
  <c r="E142" i="1"/>
  <c r="F142" i="1" s="1"/>
  <c r="H143" i="1" l="1"/>
  <c r="E143" i="1"/>
  <c r="F143" i="1" s="1"/>
  <c r="H144" i="1" l="1"/>
  <c r="E144" i="1"/>
  <c r="F144" i="1" s="1"/>
  <c r="H145" i="1" l="1"/>
  <c r="E145" i="1"/>
  <c r="F145" i="1" s="1"/>
  <c r="H146" i="1" l="1"/>
  <c r="E146" i="1"/>
  <c r="F146" i="1" s="1"/>
  <c r="E147" i="1" l="1"/>
  <c r="F147" i="1" s="1"/>
  <c r="H147" i="1"/>
  <c r="H148" i="1" l="1"/>
  <c r="E148" i="1"/>
  <c r="F148" i="1" s="1"/>
  <c r="H149" i="1" l="1"/>
  <c r="E149" i="1"/>
  <c r="F149" i="1" s="1"/>
  <c r="H150" i="1" l="1"/>
  <c r="E150" i="1"/>
  <c r="F150" i="1" s="1"/>
  <c r="E151" i="1" l="1"/>
  <c r="F151" i="1" s="1"/>
  <c r="H151" i="1"/>
  <c r="H152" i="1" l="1"/>
  <c r="E152" i="1"/>
  <c r="F152" i="1" s="1"/>
  <c r="H153" i="1" l="1"/>
  <c r="E153" i="1"/>
  <c r="F153" i="1" s="1"/>
  <c r="H154" i="1" l="1"/>
  <c r="E154" i="1"/>
  <c r="F154" i="1" s="1"/>
  <c r="H155" i="1" l="1"/>
  <c r="E155" i="1"/>
  <c r="F155" i="1" s="1"/>
  <c r="H156" i="1" l="1"/>
  <c r="E156" i="1"/>
  <c r="F156" i="1" s="1"/>
  <c r="E157" i="1" l="1"/>
  <c r="F157" i="1" s="1"/>
  <c r="H157" i="1"/>
  <c r="H158" i="1" l="1"/>
  <c r="E158" i="1"/>
  <c r="F158" i="1" s="1"/>
  <c r="H159" i="1" l="1"/>
  <c r="E159" i="1"/>
  <c r="F159" i="1" s="1"/>
  <c r="H160" i="1" l="1"/>
  <c r="E160" i="1"/>
  <c r="F160" i="1" s="1"/>
  <c r="H161" i="1" l="1"/>
  <c r="E161" i="1"/>
  <c r="F161" i="1" s="1"/>
  <c r="H162" i="1" l="1"/>
  <c r="E162" i="1"/>
  <c r="F162" i="1" s="1"/>
  <c r="E163" i="1" l="1"/>
  <c r="F163" i="1" s="1"/>
  <c r="H163" i="1"/>
  <c r="H164" i="1" l="1"/>
  <c r="E164" i="1"/>
  <c r="F164" i="1" s="1"/>
  <c r="E165" i="1" l="1"/>
  <c r="F165" i="1" s="1"/>
  <c r="H165" i="1"/>
  <c r="H166" i="1" l="1"/>
  <c r="E166" i="1"/>
  <c r="F166" i="1" s="1"/>
  <c r="E167" i="1" l="1"/>
  <c r="F167" i="1" s="1"/>
  <c r="H167" i="1"/>
  <c r="H168" i="1" l="1"/>
  <c r="E168" i="1"/>
  <c r="F168" i="1" s="1"/>
  <c r="E169" i="1" l="1"/>
  <c r="F169" i="1" s="1"/>
  <c r="H169" i="1"/>
  <c r="H170" i="1" l="1"/>
  <c r="E170" i="1"/>
  <c r="F170" i="1" s="1"/>
  <c r="E171" i="1" l="1"/>
  <c r="F171" i="1" s="1"/>
  <c r="H171" i="1"/>
  <c r="H172" i="1" l="1"/>
  <c r="E172" i="1"/>
  <c r="F172" i="1" s="1"/>
  <c r="E173" i="1" l="1"/>
  <c r="F173" i="1" s="1"/>
  <c r="H173" i="1"/>
  <c r="H174" i="1" l="1"/>
  <c r="E174" i="1"/>
  <c r="F174" i="1" s="1"/>
  <c r="E175" i="1" l="1"/>
  <c r="F175" i="1" s="1"/>
  <c r="H175" i="1"/>
  <c r="H176" i="1" l="1"/>
  <c r="E176" i="1"/>
  <c r="F176" i="1" s="1"/>
  <c r="E177" i="1" l="1"/>
  <c r="F177" i="1" s="1"/>
  <c r="H177" i="1"/>
  <c r="H178" i="1" l="1"/>
  <c r="E178" i="1"/>
  <c r="F178" i="1" s="1"/>
  <c r="E179" i="1" l="1"/>
  <c r="F179" i="1" s="1"/>
  <c r="H179" i="1"/>
  <c r="H180" i="1" l="1"/>
  <c r="E180" i="1"/>
  <c r="F180" i="1" s="1"/>
  <c r="E181" i="1" l="1"/>
  <c r="F181" i="1" s="1"/>
  <c r="H181" i="1"/>
  <c r="H182" i="1" l="1"/>
  <c r="E182" i="1"/>
  <c r="F182" i="1" s="1"/>
  <c r="E183" i="1" l="1"/>
  <c r="F183" i="1" s="1"/>
  <c r="H183" i="1"/>
  <c r="H184" i="1" l="1"/>
  <c r="E184" i="1"/>
  <c r="F184" i="1" s="1"/>
  <c r="E185" i="1" l="1"/>
  <c r="F185" i="1" s="1"/>
  <c r="H185" i="1"/>
  <c r="H186" i="1" l="1"/>
  <c r="E186" i="1"/>
  <c r="F186" i="1" s="1"/>
  <c r="E187" i="1" l="1"/>
  <c r="F187" i="1" s="1"/>
  <c r="H187" i="1"/>
  <c r="H188" i="1" l="1"/>
  <c r="E188" i="1"/>
  <c r="F188" i="1" s="1"/>
  <c r="E189" i="1" l="1"/>
  <c r="F189" i="1" s="1"/>
  <c r="H189" i="1"/>
  <c r="H190" i="1" l="1"/>
  <c r="E190" i="1"/>
  <c r="F190" i="1" s="1"/>
  <c r="E191" i="1" l="1"/>
  <c r="F191" i="1" s="1"/>
  <c r="H191" i="1"/>
  <c r="H192" i="1" l="1"/>
  <c r="E192" i="1"/>
  <c r="F192" i="1" s="1"/>
  <c r="E193" i="1" l="1"/>
  <c r="F193" i="1" s="1"/>
  <c r="H193" i="1"/>
  <c r="H194" i="1" l="1"/>
  <c r="E194" i="1"/>
  <c r="F194" i="1" s="1"/>
  <c r="H195" i="1" l="1"/>
  <c r="E195" i="1"/>
  <c r="F195" i="1" s="1"/>
  <c r="H196" i="1" l="1"/>
  <c r="E196" i="1"/>
  <c r="F196" i="1" s="1"/>
  <c r="H197" i="1" l="1"/>
  <c r="E197" i="1"/>
  <c r="F197" i="1" s="1"/>
  <c r="H198" i="1" l="1"/>
  <c r="E198" i="1"/>
  <c r="F198" i="1" s="1"/>
  <c r="H199" i="1" l="1"/>
  <c r="E199" i="1"/>
  <c r="F199" i="1" s="1"/>
  <c r="H200" i="1" l="1"/>
  <c r="E200" i="1"/>
  <c r="F200" i="1" s="1"/>
  <c r="H201" i="1" l="1"/>
  <c r="E201" i="1"/>
  <c r="F201" i="1" s="1"/>
  <c r="H202" i="1" l="1"/>
  <c r="E202" i="1"/>
  <c r="F202" i="1" s="1"/>
  <c r="H203" i="1" l="1"/>
  <c r="E203" i="1"/>
  <c r="F203" i="1" s="1"/>
  <c r="H204" i="1" l="1"/>
  <c r="E204" i="1"/>
  <c r="F204" i="1" s="1"/>
  <c r="H205" i="1" l="1"/>
  <c r="E205" i="1"/>
  <c r="F205" i="1" s="1"/>
  <c r="H206" i="1" l="1"/>
  <c r="E206" i="1"/>
  <c r="F206" i="1" s="1"/>
  <c r="H207" i="1" l="1"/>
  <c r="E207" i="1"/>
  <c r="F207" i="1" s="1"/>
  <c r="H208" i="1" l="1"/>
  <c r="E208" i="1"/>
  <c r="F208" i="1" s="1"/>
  <c r="H209" i="1" l="1"/>
  <c r="E209" i="1"/>
  <c r="F209" i="1" s="1"/>
  <c r="H210" i="1" l="1"/>
  <c r="E210" i="1"/>
  <c r="F210" i="1" s="1"/>
  <c r="H211" i="1" l="1"/>
  <c r="E211" i="1"/>
  <c r="F211" i="1" s="1"/>
  <c r="H212" i="1" l="1"/>
  <c r="E212" i="1"/>
  <c r="F212" i="1" s="1"/>
  <c r="H213" i="1" l="1"/>
  <c r="E213" i="1"/>
  <c r="F213" i="1" s="1"/>
  <c r="H214" i="1" l="1"/>
  <c r="E214" i="1"/>
  <c r="F214" i="1" s="1"/>
  <c r="H215" i="1" l="1"/>
  <c r="E215" i="1"/>
  <c r="F215" i="1" s="1"/>
  <c r="H216" i="1" l="1"/>
  <c r="E216" i="1"/>
  <c r="F216" i="1" s="1"/>
  <c r="H217" i="1" l="1"/>
  <c r="E217" i="1"/>
  <c r="F217" i="1" s="1"/>
  <c r="H218" i="1" l="1"/>
  <c r="E218" i="1"/>
  <c r="F218" i="1" s="1"/>
  <c r="H219" i="1" l="1"/>
  <c r="E219" i="1"/>
  <c r="F219" i="1" s="1"/>
  <c r="H220" i="1" l="1"/>
  <c r="E220" i="1"/>
  <c r="F220" i="1" s="1"/>
  <c r="E221" i="1" l="1"/>
  <c r="F221" i="1" s="1"/>
  <c r="H221" i="1"/>
  <c r="E222" i="1" l="1"/>
  <c r="F222" i="1" s="1"/>
  <c r="H222" i="1"/>
  <c r="E223" i="1" l="1"/>
  <c r="F223" i="1" s="1"/>
  <c r="H223" i="1"/>
  <c r="E224" i="1" l="1"/>
  <c r="F224" i="1" s="1"/>
  <c r="H224" i="1"/>
  <c r="E225" i="1" l="1"/>
  <c r="F225" i="1" s="1"/>
  <c r="H225" i="1"/>
  <c r="E226" i="1" l="1"/>
  <c r="F226" i="1" s="1"/>
  <c r="H226" i="1"/>
  <c r="E227" i="1" l="1"/>
  <c r="F227" i="1" s="1"/>
  <c r="H227" i="1"/>
  <c r="E228" i="1" l="1"/>
  <c r="F228" i="1" s="1"/>
  <c r="H228" i="1"/>
  <c r="E229" i="1" l="1"/>
  <c r="F229" i="1" s="1"/>
  <c r="H229" i="1"/>
  <c r="E230" i="1" l="1"/>
  <c r="F230" i="1" s="1"/>
  <c r="H230" i="1"/>
  <c r="E231" i="1" l="1"/>
  <c r="F231" i="1" s="1"/>
  <c r="H231" i="1"/>
  <c r="E232" i="1" l="1"/>
  <c r="F232" i="1" s="1"/>
  <c r="H232" i="1"/>
  <c r="E233" i="1" l="1"/>
  <c r="F233" i="1" s="1"/>
  <c r="H233" i="1"/>
  <c r="E234" i="1" l="1"/>
  <c r="F234" i="1" s="1"/>
  <c r="H234" i="1"/>
  <c r="E235" i="1" l="1"/>
  <c r="F235" i="1" s="1"/>
  <c r="H235" i="1"/>
  <c r="E236" i="1" l="1"/>
  <c r="F236" i="1" s="1"/>
  <c r="H236" i="1"/>
  <c r="E237" i="1" l="1"/>
  <c r="F237" i="1" s="1"/>
  <c r="H237" i="1"/>
  <c r="E238" i="1" l="1"/>
  <c r="F238" i="1" s="1"/>
  <c r="H238" i="1"/>
  <c r="E239" i="1" l="1"/>
  <c r="F239" i="1" s="1"/>
  <c r="H239" i="1"/>
  <c r="E240" i="1" l="1"/>
  <c r="F240" i="1" s="1"/>
  <c r="H240" i="1"/>
  <c r="E241" i="1" l="1"/>
  <c r="F241" i="1" s="1"/>
  <c r="H241" i="1"/>
  <c r="E242" i="1" l="1"/>
  <c r="F242" i="1" s="1"/>
  <c r="H242" i="1"/>
  <c r="E243" i="1" l="1"/>
  <c r="F243" i="1" s="1"/>
  <c r="H243" i="1"/>
  <c r="E244" i="1" l="1"/>
  <c r="F244" i="1" s="1"/>
  <c r="H244" i="1"/>
  <c r="E245" i="1" l="1"/>
  <c r="F245" i="1" s="1"/>
  <c r="H245" i="1"/>
  <c r="E246" i="1" l="1"/>
  <c r="F246" i="1" s="1"/>
  <c r="H246" i="1"/>
  <c r="E247" i="1" l="1"/>
  <c r="F247" i="1" s="1"/>
  <c r="H247" i="1"/>
  <c r="E248" i="1" l="1"/>
  <c r="F248" i="1" s="1"/>
  <c r="H248" i="1"/>
  <c r="E249" i="1" l="1"/>
  <c r="F249" i="1" s="1"/>
  <c r="H249" i="1"/>
  <c r="E250" i="1" l="1"/>
  <c r="F250" i="1" s="1"/>
  <c r="H250" i="1"/>
  <c r="E251" i="1" l="1"/>
  <c r="F251" i="1" s="1"/>
  <c r="H251" i="1"/>
  <c r="E252" i="1" l="1"/>
  <c r="F252" i="1" s="1"/>
  <c r="H252" i="1"/>
  <c r="E253" i="1" l="1"/>
  <c r="F253" i="1" s="1"/>
  <c r="H253" i="1"/>
  <c r="E254" i="1" l="1"/>
  <c r="F254" i="1" s="1"/>
  <c r="H254" i="1"/>
  <c r="E255" i="1" l="1"/>
  <c r="F255" i="1" s="1"/>
  <c r="H255" i="1"/>
  <c r="E256" i="1" l="1"/>
  <c r="F256" i="1" s="1"/>
  <c r="H256" i="1"/>
  <c r="E257" i="1" l="1"/>
  <c r="F257" i="1" s="1"/>
  <c r="H257" i="1"/>
  <c r="E258" i="1" l="1"/>
  <c r="F258" i="1" s="1"/>
  <c r="H258" i="1"/>
  <c r="E259" i="1" l="1"/>
  <c r="F259" i="1" s="1"/>
  <c r="H259" i="1"/>
  <c r="E260" i="1" l="1"/>
  <c r="F260" i="1" s="1"/>
  <c r="H260" i="1"/>
  <c r="E261" i="1" l="1"/>
  <c r="F261" i="1" s="1"/>
  <c r="H261" i="1"/>
  <c r="H262" i="1" l="1"/>
  <c r="E262" i="1"/>
  <c r="F262" i="1" s="1"/>
  <c r="E263" i="1" l="1"/>
  <c r="F263" i="1" s="1"/>
  <c r="H263" i="1"/>
  <c r="E264" i="1" l="1"/>
  <c r="F264" i="1" s="1"/>
  <c r="H264" i="1"/>
  <c r="E265" i="1" l="1"/>
  <c r="F265" i="1" s="1"/>
  <c r="H265" i="1"/>
  <c r="E266" i="1" l="1"/>
  <c r="F266" i="1" s="1"/>
  <c r="H266" i="1"/>
  <c r="E267" i="1" l="1"/>
  <c r="F267" i="1" s="1"/>
  <c r="H267" i="1"/>
  <c r="E268" i="1" l="1"/>
  <c r="F268" i="1" s="1"/>
  <c r="H268" i="1"/>
  <c r="E269" i="1" l="1"/>
  <c r="F269" i="1" s="1"/>
  <c r="H269" i="1"/>
  <c r="H270" i="1" l="1"/>
  <c r="E270" i="1"/>
  <c r="F270" i="1" s="1"/>
  <c r="E271" i="1" l="1"/>
  <c r="F271" i="1" s="1"/>
  <c r="H271" i="1"/>
  <c r="H272" i="1" l="1"/>
  <c r="E272" i="1"/>
  <c r="F272" i="1" s="1"/>
  <c r="E273" i="1" l="1"/>
  <c r="F273" i="1" s="1"/>
  <c r="H273" i="1"/>
  <c r="H274" i="1" l="1"/>
  <c r="E274" i="1"/>
  <c r="F274" i="1" s="1"/>
  <c r="E275" i="1" l="1"/>
  <c r="F275" i="1" s="1"/>
  <c r="H275" i="1"/>
  <c r="H276" i="1" l="1"/>
  <c r="E276" i="1"/>
  <c r="F276" i="1" s="1"/>
  <c r="E277" i="1" l="1"/>
  <c r="F277" i="1" s="1"/>
  <c r="H277" i="1"/>
  <c r="H278" i="1" l="1"/>
  <c r="E278" i="1"/>
  <c r="F278" i="1" s="1"/>
  <c r="E279" i="1" l="1"/>
  <c r="F279" i="1" s="1"/>
  <c r="H279" i="1"/>
  <c r="H280" i="1" l="1"/>
  <c r="E280" i="1"/>
  <c r="F280" i="1" s="1"/>
  <c r="E281" i="1" l="1"/>
  <c r="F281" i="1" s="1"/>
  <c r="H281" i="1"/>
  <c r="H282" i="1" l="1"/>
  <c r="E282" i="1"/>
  <c r="F282" i="1" s="1"/>
  <c r="E283" i="1" l="1"/>
  <c r="F283" i="1" s="1"/>
  <c r="H283" i="1"/>
  <c r="H284" i="1" l="1"/>
  <c r="E284" i="1"/>
  <c r="F284" i="1" s="1"/>
  <c r="E285" i="1" l="1"/>
  <c r="F285" i="1" s="1"/>
  <c r="H285" i="1"/>
  <c r="H286" i="1" l="1"/>
  <c r="E286" i="1"/>
  <c r="F286" i="1" s="1"/>
  <c r="E287" i="1" l="1"/>
  <c r="F287" i="1" s="1"/>
  <c r="H287" i="1"/>
  <c r="H288" i="1" l="1"/>
  <c r="E288" i="1"/>
  <c r="F288" i="1" s="1"/>
  <c r="E289" i="1" l="1"/>
  <c r="F289" i="1" s="1"/>
  <c r="H289" i="1"/>
  <c r="H290" i="1" l="1"/>
  <c r="E290" i="1"/>
  <c r="F290" i="1" s="1"/>
  <c r="E291" i="1" l="1"/>
  <c r="F291" i="1" s="1"/>
  <c r="H291" i="1"/>
  <c r="H292" i="1" l="1"/>
  <c r="E292" i="1"/>
  <c r="F292" i="1" s="1"/>
  <c r="E293" i="1" l="1"/>
  <c r="F293" i="1" s="1"/>
  <c r="H293" i="1"/>
  <c r="H294" i="1" l="1"/>
  <c r="E294" i="1"/>
  <c r="F294" i="1" s="1"/>
  <c r="E295" i="1" l="1"/>
  <c r="F295" i="1" s="1"/>
  <c r="H295" i="1"/>
  <c r="H296" i="1" l="1"/>
  <c r="E296" i="1"/>
  <c r="F296" i="1" s="1"/>
  <c r="H297" i="1" l="1"/>
  <c r="E297" i="1"/>
  <c r="F297" i="1" s="1"/>
  <c r="H298" i="1" l="1"/>
  <c r="E298" i="1"/>
  <c r="F298" i="1" s="1"/>
  <c r="H299" i="1" l="1"/>
  <c r="E299" i="1"/>
  <c r="F299" i="1" s="1"/>
  <c r="H300" i="1" l="1"/>
  <c r="E300" i="1"/>
  <c r="F300" i="1" s="1"/>
  <c r="H301" i="1" l="1"/>
  <c r="E301" i="1"/>
  <c r="F301" i="1" s="1"/>
  <c r="H302" i="1" l="1"/>
  <c r="E302" i="1"/>
  <c r="F302" i="1" s="1"/>
  <c r="H303" i="1" l="1"/>
  <c r="E303" i="1"/>
  <c r="F303" i="1" s="1"/>
  <c r="H304" i="1" l="1"/>
  <c r="E304" i="1"/>
  <c r="F304" i="1" s="1"/>
  <c r="H305" i="1" l="1"/>
  <c r="E305" i="1"/>
  <c r="F305" i="1" s="1"/>
  <c r="H306" i="1" l="1"/>
  <c r="E306" i="1"/>
  <c r="F306" i="1" s="1"/>
  <c r="H307" i="1" l="1"/>
  <c r="E307" i="1"/>
  <c r="F307" i="1" s="1"/>
  <c r="H308" i="1" l="1"/>
  <c r="E308" i="1"/>
  <c r="F308" i="1" s="1"/>
  <c r="H309" i="1" l="1"/>
  <c r="E309" i="1"/>
  <c r="F309" i="1" s="1"/>
  <c r="H310" i="1" l="1"/>
  <c r="E310" i="1"/>
  <c r="F310" i="1" s="1"/>
  <c r="H311" i="1" l="1"/>
  <c r="E311" i="1"/>
  <c r="F311" i="1" s="1"/>
  <c r="H312" i="1" l="1"/>
  <c r="E312" i="1"/>
  <c r="F312" i="1" s="1"/>
  <c r="H313" i="1" l="1"/>
  <c r="E313" i="1"/>
  <c r="F313" i="1" s="1"/>
  <c r="H314" i="1" l="1"/>
  <c r="E314" i="1"/>
  <c r="F314" i="1" s="1"/>
  <c r="H315" i="1" l="1"/>
  <c r="E315" i="1"/>
  <c r="F315" i="1" s="1"/>
  <c r="H316" i="1" l="1"/>
  <c r="E316" i="1"/>
  <c r="F316" i="1" s="1"/>
  <c r="H317" i="1" l="1"/>
  <c r="E317" i="1"/>
  <c r="F317" i="1" s="1"/>
  <c r="H318" i="1" l="1"/>
  <c r="E318" i="1"/>
  <c r="F318" i="1" s="1"/>
  <c r="H319" i="1" l="1"/>
  <c r="E319" i="1"/>
  <c r="F319" i="1" s="1"/>
  <c r="H320" i="1" l="1"/>
  <c r="E320" i="1"/>
  <c r="F320" i="1" s="1"/>
  <c r="H321" i="1" l="1"/>
  <c r="E321" i="1"/>
  <c r="F321" i="1" s="1"/>
  <c r="H322" i="1" l="1"/>
  <c r="E322" i="1"/>
  <c r="F322" i="1" s="1"/>
  <c r="H323" i="1" l="1"/>
  <c r="E323" i="1"/>
  <c r="F323" i="1" s="1"/>
  <c r="H324" i="1" l="1"/>
  <c r="E324" i="1"/>
  <c r="F324" i="1" s="1"/>
  <c r="H325" i="1" l="1"/>
  <c r="E325" i="1"/>
  <c r="F325" i="1" s="1"/>
  <c r="H326" i="1" l="1"/>
  <c r="E326" i="1"/>
  <c r="F326" i="1" s="1"/>
  <c r="H327" i="1" l="1"/>
  <c r="E327" i="1"/>
  <c r="F327" i="1" s="1"/>
  <c r="H328" i="1" l="1"/>
  <c r="E328" i="1"/>
  <c r="F328" i="1" s="1"/>
  <c r="H329" i="1" l="1"/>
  <c r="E329" i="1"/>
  <c r="F329" i="1" s="1"/>
  <c r="H330" i="1" l="1"/>
  <c r="E330" i="1"/>
  <c r="F330" i="1" s="1"/>
  <c r="H331" i="1" l="1"/>
  <c r="E331" i="1"/>
  <c r="F331" i="1" s="1"/>
  <c r="H332" i="1" l="1"/>
  <c r="E332" i="1"/>
  <c r="F332" i="1" s="1"/>
  <c r="H333" i="1" l="1"/>
  <c r="E333" i="1"/>
  <c r="F333" i="1" s="1"/>
  <c r="H334" i="1" l="1"/>
  <c r="E334" i="1"/>
  <c r="F334" i="1" s="1"/>
  <c r="H335" i="1" l="1"/>
  <c r="E335" i="1"/>
  <c r="F335" i="1" s="1"/>
  <c r="H336" i="1" l="1"/>
  <c r="E336" i="1"/>
  <c r="F336" i="1" s="1"/>
  <c r="H337" i="1" l="1"/>
  <c r="E337" i="1"/>
  <c r="F337" i="1" s="1"/>
  <c r="H338" i="1" l="1"/>
  <c r="E338" i="1"/>
  <c r="F338" i="1" s="1"/>
  <c r="H339" i="1" l="1"/>
  <c r="E339" i="1"/>
  <c r="F339" i="1" s="1"/>
  <c r="H340" i="1" l="1"/>
  <c r="E340" i="1"/>
  <c r="F340" i="1" s="1"/>
  <c r="H341" i="1" l="1"/>
  <c r="E341" i="1"/>
  <c r="F341" i="1" s="1"/>
  <c r="H342" i="1" l="1"/>
  <c r="E342" i="1"/>
  <c r="F342" i="1" s="1"/>
  <c r="H343" i="1" l="1"/>
  <c r="E343" i="1"/>
  <c r="F343" i="1" s="1"/>
  <c r="H344" i="1" l="1"/>
  <c r="E344" i="1"/>
  <c r="F344" i="1" s="1"/>
  <c r="H345" i="1" l="1"/>
  <c r="E345" i="1"/>
  <c r="F345" i="1" s="1"/>
  <c r="H346" i="1" l="1"/>
  <c r="E346" i="1"/>
  <c r="F346" i="1" s="1"/>
  <c r="H347" i="1" l="1"/>
  <c r="E347" i="1"/>
  <c r="F347" i="1" s="1"/>
  <c r="H348" i="1" l="1"/>
  <c r="E348" i="1"/>
  <c r="F348" i="1" s="1"/>
  <c r="H349" i="1" l="1"/>
  <c r="E349" i="1"/>
  <c r="F349" i="1" s="1"/>
  <c r="H350" i="1" l="1"/>
  <c r="E350" i="1"/>
  <c r="F350" i="1" s="1"/>
  <c r="H351" i="1" l="1"/>
  <c r="E351" i="1"/>
  <c r="F351" i="1" s="1"/>
  <c r="H352" i="1" l="1"/>
  <c r="E352" i="1"/>
  <c r="F352" i="1" s="1"/>
  <c r="H353" i="1" l="1"/>
  <c r="E353" i="1"/>
  <c r="F353" i="1" s="1"/>
  <c r="H354" i="1" l="1"/>
  <c r="E354" i="1"/>
  <c r="F354" i="1" s="1"/>
  <c r="H355" i="1" l="1"/>
  <c r="E355" i="1"/>
  <c r="F355" i="1" s="1"/>
  <c r="H356" i="1" l="1"/>
  <c r="E356" i="1"/>
  <c r="F356" i="1" s="1"/>
  <c r="H357" i="1" l="1"/>
  <c r="E357" i="1"/>
  <c r="F357" i="1" s="1"/>
  <c r="H358" i="1" l="1"/>
  <c r="E358" i="1"/>
  <c r="F358" i="1" s="1"/>
  <c r="H359" i="1" l="1"/>
  <c r="E359" i="1"/>
  <c r="F359" i="1" s="1"/>
  <c r="H360" i="1" l="1"/>
  <c r="E360" i="1"/>
  <c r="F360" i="1" s="1"/>
  <c r="H361" i="1" l="1"/>
  <c r="E361" i="1"/>
  <c r="F361" i="1" s="1"/>
  <c r="H362" i="1" l="1"/>
  <c r="E362" i="1"/>
  <c r="F362" i="1" s="1"/>
  <c r="H363" i="1" l="1"/>
  <c r="E363" i="1"/>
  <c r="F363" i="1" s="1"/>
  <c r="H364" i="1" l="1"/>
  <c r="E364" i="1"/>
  <c r="F364" i="1" s="1"/>
  <c r="H365" i="1" l="1"/>
  <c r="E365" i="1"/>
  <c r="F365" i="1" s="1"/>
  <c r="H366" i="1" l="1"/>
  <c r="E366" i="1"/>
  <c r="F366" i="1" s="1"/>
  <c r="H367" i="1" l="1"/>
  <c r="E367" i="1"/>
  <c r="F367" i="1" s="1"/>
  <c r="H368" i="1" l="1"/>
  <c r="E368" i="1"/>
  <c r="F368" i="1" s="1"/>
  <c r="H369" i="1" l="1"/>
  <c r="E369" i="1"/>
  <c r="F369" i="1" s="1"/>
  <c r="H370" i="1" l="1"/>
  <c r="E370" i="1"/>
  <c r="F370" i="1" s="1"/>
  <c r="H371" i="1" l="1"/>
  <c r="E371" i="1"/>
  <c r="F371" i="1" s="1"/>
  <c r="H372" i="1" l="1"/>
  <c r="E372" i="1"/>
  <c r="F372" i="1" s="1"/>
  <c r="H373" i="1" l="1"/>
  <c r="E373" i="1"/>
  <c r="F373" i="1" s="1"/>
  <c r="H374" i="1" l="1"/>
  <c r="E374" i="1"/>
  <c r="F374" i="1" s="1"/>
  <c r="H375" i="1" l="1"/>
  <c r="E375" i="1"/>
  <c r="F375" i="1" l="1"/>
  <c r="E376" i="1"/>
  <c r="F376" i="1" s="1"/>
</calcChain>
</file>

<file path=xl/sharedStrings.xml><?xml version="1.0" encoding="utf-8"?>
<sst xmlns="http://schemas.openxmlformats.org/spreadsheetml/2006/main" count="27" uniqueCount="17">
  <si>
    <t>대출액</t>
    <phoneticPr fontId="2" type="noConversion"/>
  </si>
  <si>
    <t>이율</t>
    <phoneticPr fontId="2" type="noConversion"/>
  </si>
  <si>
    <t>월이율</t>
    <phoneticPr fontId="2" type="noConversion"/>
  </si>
  <si>
    <t>월상환금</t>
    <phoneticPr fontId="2" type="noConversion"/>
  </si>
  <si>
    <t>기간(년)</t>
    <phoneticPr fontId="2" type="noConversion"/>
  </si>
  <si>
    <t>기간(월)</t>
    <phoneticPr fontId="2" type="noConversion"/>
  </si>
  <si>
    <t>대출납입일</t>
    <phoneticPr fontId="2" type="noConversion"/>
  </si>
  <si>
    <t>만기일시상환</t>
    <phoneticPr fontId="2" type="noConversion"/>
  </si>
  <si>
    <t>회차</t>
    <phoneticPr fontId="2" type="noConversion"/>
  </si>
  <si>
    <t>납입원금</t>
    <phoneticPr fontId="2" type="noConversion"/>
  </si>
  <si>
    <t>이자</t>
    <phoneticPr fontId="2" type="noConversion"/>
  </si>
  <si>
    <t>납입원금누계</t>
    <phoneticPr fontId="2" type="noConversion"/>
  </si>
  <si>
    <t>잔금</t>
    <phoneticPr fontId="2" type="noConversion"/>
  </si>
  <si>
    <t xml:space="preserve"> </t>
    <phoneticPr fontId="2" type="noConversion"/>
  </si>
  <si>
    <t>원금균등분할상환</t>
    <phoneticPr fontId="2" type="noConversion"/>
  </si>
  <si>
    <t>원리금균등분할상환</t>
    <phoneticPr fontId="2" type="noConversion"/>
  </si>
  <si>
    <t>상환일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</si>
</sst>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"/>
    <numFmt numFmtId="177" formatCode="#,##0_);[Red]\(#,##0\)"/>
    <numFmt numFmtId="178" formatCode="_-[$₩-412]* #,##0_-;\-[$₩-412]* #,##0_-;_-[$₩-412]* &quot;-&quot;??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5" tint="-0.249977111117893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3" fillId="0" borderId="0" xfId="0" applyNumberFormat="1" applyFont="1">
      <alignment vertical="center"/>
    </xf>
    <xf numFmtId="42" fontId="0" fillId="0" borderId="0" xfId="2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3" borderId="1" xfId="0" applyNumberFormat="1" applyFill="1" applyBorder="1">
      <alignment vertical="center"/>
    </xf>
    <xf numFmtId="0" fontId="4" fillId="0" borderId="0" xfId="0" applyFont="1">
      <alignment vertical="center"/>
    </xf>
    <xf numFmtId="178" fontId="4" fillId="0" borderId="1" xfId="0" applyNumberFormat="1" applyFont="1" applyBorder="1">
      <alignment vertical="center"/>
    </xf>
    <xf numFmtId="178" fontId="4" fillId="3" borderId="1" xfId="0" applyNumberFormat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42" fontId="0" fillId="0" borderId="0" xfId="2" applyFont="1" applyBorder="1" applyAlignment="1">
      <alignment horizontal="center" vertical="center"/>
    </xf>
    <xf numFmtId="0" fontId="0" fillId="0" borderId="0" xfId="0" applyBorder="1">
      <alignment vertical="center"/>
    </xf>
    <xf numFmtId="42" fontId="0" fillId="0" borderId="0" xfId="2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4" borderId="0" xfId="0" applyFont="1" applyFill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5" borderId="1" xfId="0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4" fillId="0" borderId="1" xfId="0" applyFont="1" applyBorder="1">
      <alignment vertical="center"/>
    </xf>
    <xf numFmtId="0" fontId="5" fillId="4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원금균등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대출금리계산기!$D$14:$D$15</c:f>
              <c:strCache>
                <c:ptCount val="1"/>
                <c:pt idx="0">
                  <c:v>납입원금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cat>
            <c:numRef>
              <c:f>대출금리계산기!$C$16:$C$375</c:f>
              <c:numCache>
                <c:formatCode>m/d/yyyy</c:formatCode>
                <c:ptCount val="360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  <c:pt idx="24">
                  <c:v>45689</c:v>
                </c:pt>
                <c:pt idx="25">
                  <c:v>45717</c:v>
                </c:pt>
                <c:pt idx="26">
                  <c:v>45748</c:v>
                </c:pt>
                <c:pt idx="27">
                  <c:v>45778</c:v>
                </c:pt>
                <c:pt idx="28">
                  <c:v>45809</c:v>
                </c:pt>
                <c:pt idx="29">
                  <c:v>45839</c:v>
                </c:pt>
                <c:pt idx="30">
                  <c:v>45870</c:v>
                </c:pt>
                <c:pt idx="31">
                  <c:v>45901</c:v>
                </c:pt>
                <c:pt idx="32">
                  <c:v>45931</c:v>
                </c:pt>
                <c:pt idx="33">
                  <c:v>45962</c:v>
                </c:pt>
                <c:pt idx="34">
                  <c:v>45992</c:v>
                </c:pt>
                <c:pt idx="35">
                  <c:v>46023</c:v>
                </c:pt>
                <c:pt idx="36">
                  <c:v>46054</c:v>
                </c:pt>
                <c:pt idx="37">
                  <c:v>46082</c:v>
                </c:pt>
                <c:pt idx="38">
                  <c:v>46113</c:v>
                </c:pt>
                <c:pt idx="39">
                  <c:v>46143</c:v>
                </c:pt>
                <c:pt idx="40">
                  <c:v>46174</c:v>
                </c:pt>
                <c:pt idx="41">
                  <c:v>46204</c:v>
                </c:pt>
                <c:pt idx="42">
                  <c:v>46235</c:v>
                </c:pt>
                <c:pt idx="43">
                  <c:v>46266</c:v>
                </c:pt>
                <c:pt idx="44">
                  <c:v>46296</c:v>
                </c:pt>
                <c:pt idx="45">
                  <c:v>46327</c:v>
                </c:pt>
                <c:pt idx="46">
                  <c:v>46357</c:v>
                </c:pt>
                <c:pt idx="47">
                  <c:v>46388</c:v>
                </c:pt>
                <c:pt idx="48">
                  <c:v>46419</c:v>
                </c:pt>
                <c:pt idx="49">
                  <c:v>46447</c:v>
                </c:pt>
                <c:pt idx="50">
                  <c:v>46478</c:v>
                </c:pt>
                <c:pt idx="51">
                  <c:v>46508</c:v>
                </c:pt>
                <c:pt idx="52">
                  <c:v>46539</c:v>
                </c:pt>
                <c:pt idx="53">
                  <c:v>46569</c:v>
                </c:pt>
                <c:pt idx="54">
                  <c:v>46600</c:v>
                </c:pt>
                <c:pt idx="55">
                  <c:v>46631</c:v>
                </c:pt>
                <c:pt idx="56">
                  <c:v>46661</c:v>
                </c:pt>
                <c:pt idx="57">
                  <c:v>46692</c:v>
                </c:pt>
                <c:pt idx="58">
                  <c:v>46722</c:v>
                </c:pt>
                <c:pt idx="59">
                  <c:v>46753</c:v>
                </c:pt>
                <c:pt idx="60">
                  <c:v>46784</c:v>
                </c:pt>
                <c:pt idx="61">
                  <c:v>46813</c:v>
                </c:pt>
                <c:pt idx="62">
                  <c:v>46844</c:v>
                </c:pt>
                <c:pt idx="63">
                  <c:v>46874</c:v>
                </c:pt>
                <c:pt idx="64">
                  <c:v>46905</c:v>
                </c:pt>
                <c:pt idx="65">
                  <c:v>46935</c:v>
                </c:pt>
                <c:pt idx="66">
                  <c:v>46966</c:v>
                </c:pt>
                <c:pt idx="67">
                  <c:v>46997</c:v>
                </c:pt>
                <c:pt idx="68">
                  <c:v>47027</c:v>
                </c:pt>
                <c:pt idx="69">
                  <c:v>47058</c:v>
                </c:pt>
                <c:pt idx="70">
                  <c:v>47088</c:v>
                </c:pt>
                <c:pt idx="71">
                  <c:v>47119</c:v>
                </c:pt>
                <c:pt idx="72">
                  <c:v>47150</c:v>
                </c:pt>
                <c:pt idx="73">
                  <c:v>47178</c:v>
                </c:pt>
                <c:pt idx="74">
                  <c:v>47209</c:v>
                </c:pt>
                <c:pt idx="75">
                  <c:v>47239</c:v>
                </c:pt>
                <c:pt idx="76">
                  <c:v>47270</c:v>
                </c:pt>
                <c:pt idx="77">
                  <c:v>47300</c:v>
                </c:pt>
                <c:pt idx="78">
                  <c:v>47331</c:v>
                </c:pt>
                <c:pt idx="79">
                  <c:v>47362</c:v>
                </c:pt>
                <c:pt idx="80">
                  <c:v>47392</c:v>
                </c:pt>
                <c:pt idx="81">
                  <c:v>47423</c:v>
                </c:pt>
                <c:pt idx="82">
                  <c:v>47453</c:v>
                </c:pt>
                <c:pt idx="83">
                  <c:v>47484</c:v>
                </c:pt>
                <c:pt idx="84">
                  <c:v>47515</c:v>
                </c:pt>
                <c:pt idx="85">
                  <c:v>47543</c:v>
                </c:pt>
                <c:pt idx="86">
                  <c:v>47574</c:v>
                </c:pt>
                <c:pt idx="87">
                  <c:v>47604</c:v>
                </c:pt>
                <c:pt idx="88">
                  <c:v>47635</c:v>
                </c:pt>
                <c:pt idx="89">
                  <c:v>47665</c:v>
                </c:pt>
                <c:pt idx="90">
                  <c:v>47696</c:v>
                </c:pt>
                <c:pt idx="91">
                  <c:v>47727</c:v>
                </c:pt>
                <c:pt idx="92">
                  <c:v>47757</c:v>
                </c:pt>
                <c:pt idx="93">
                  <c:v>47788</c:v>
                </c:pt>
                <c:pt idx="94">
                  <c:v>47818</c:v>
                </c:pt>
                <c:pt idx="95">
                  <c:v>47849</c:v>
                </c:pt>
                <c:pt idx="96">
                  <c:v>47880</c:v>
                </c:pt>
                <c:pt idx="97">
                  <c:v>47908</c:v>
                </c:pt>
                <c:pt idx="98">
                  <c:v>47939</c:v>
                </c:pt>
                <c:pt idx="99">
                  <c:v>47969</c:v>
                </c:pt>
                <c:pt idx="100">
                  <c:v>48000</c:v>
                </c:pt>
                <c:pt idx="101">
                  <c:v>48030</c:v>
                </c:pt>
                <c:pt idx="102">
                  <c:v>48061</c:v>
                </c:pt>
                <c:pt idx="103">
                  <c:v>48092</c:v>
                </c:pt>
                <c:pt idx="104">
                  <c:v>48122</c:v>
                </c:pt>
                <c:pt idx="105">
                  <c:v>48153</c:v>
                </c:pt>
                <c:pt idx="106">
                  <c:v>48183</c:v>
                </c:pt>
                <c:pt idx="107">
                  <c:v>48214</c:v>
                </c:pt>
                <c:pt idx="108">
                  <c:v>48245</c:v>
                </c:pt>
                <c:pt idx="109">
                  <c:v>48274</c:v>
                </c:pt>
                <c:pt idx="110">
                  <c:v>48305</c:v>
                </c:pt>
                <c:pt idx="111">
                  <c:v>48335</c:v>
                </c:pt>
                <c:pt idx="112">
                  <c:v>48366</c:v>
                </c:pt>
                <c:pt idx="113">
                  <c:v>48396</c:v>
                </c:pt>
                <c:pt idx="114">
                  <c:v>48427</c:v>
                </c:pt>
                <c:pt idx="115">
                  <c:v>48458</c:v>
                </c:pt>
                <c:pt idx="116">
                  <c:v>48488</c:v>
                </c:pt>
                <c:pt idx="117">
                  <c:v>48519</c:v>
                </c:pt>
                <c:pt idx="118">
                  <c:v>48549</c:v>
                </c:pt>
                <c:pt idx="119">
                  <c:v>48580</c:v>
                </c:pt>
                <c:pt idx="120">
                  <c:v>48611</c:v>
                </c:pt>
                <c:pt idx="121">
                  <c:v>48639</c:v>
                </c:pt>
                <c:pt idx="122">
                  <c:v>48670</c:v>
                </c:pt>
                <c:pt idx="123">
                  <c:v>48700</c:v>
                </c:pt>
                <c:pt idx="124">
                  <c:v>48731</c:v>
                </c:pt>
                <c:pt idx="125">
                  <c:v>48761</c:v>
                </c:pt>
                <c:pt idx="126">
                  <c:v>48792</c:v>
                </c:pt>
                <c:pt idx="127">
                  <c:v>48823</c:v>
                </c:pt>
                <c:pt idx="128">
                  <c:v>48853</c:v>
                </c:pt>
                <c:pt idx="129">
                  <c:v>48884</c:v>
                </c:pt>
                <c:pt idx="130">
                  <c:v>48914</c:v>
                </c:pt>
                <c:pt idx="131">
                  <c:v>48945</c:v>
                </c:pt>
                <c:pt idx="132">
                  <c:v>48976</c:v>
                </c:pt>
                <c:pt idx="133">
                  <c:v>49004</c:v>
                </c:pt>
                <c:pt idx="134">
                  <c:v>49035</c:v>
                </c:pt>
                <c:pt idx="135">
                  <c:v>49065</c:v>
                </c:pt>
                <c:pt idx="136">
                  <c:v>49096</c:v>
                </c:pt>
                <c:pt idx="137">
                  <c:v>49126</c:v>
                </c:pt>
                <c:pt idx="138">
                  <c:v>49157</c:v>
                </c:pt>
                <c:pt idx="139">
                  <c:v>49188</c:v>
                </c:pt>
                <c:pt idx="140">
                  <c:v>49218</c:v>
                </c:pt>
                <c:pt idx="141">
                  <c:v>49249</c:v>
                </c:pt>
                <c:pt idx="142">
                  <c:v>49279</c:v>
                </c:pt>
                <c:pt idx="143">
                  <c:v>49310</c:v>
                </c:pt>
                <c:pt idx="144">
                  <c:v>49341</c:v>
                </c:pt>
                <c:pt idx="145">
                  <c:v>49369</c:v>
                </c:pt>
                <c:pt idx="146">
                  <c:v>49400</c:v>
                </c:pt>
                <c:pt idx="147">
                  <c:v>49430</c:v>
                </c:pt>
                <c:pt idx="148">
                  <c:v>49461</c:v>
                </c:pt>
                <c:pt idx="149">
                  <c:v>49491</c:v>
                </c:pt>
                <c:pt idx="150">
                  <c:v>49522</c:v>
                </c:pt>
                <c:pt idx="151">
                  <c:v>49553</c:v>
                </c:pt>
                <c:pt idx="152">
                  <c:v>49583</c:v>
                </c:pt>
                <c:pt idx="153">
                  <c:v>49614</c:v>
                </c:pt>
                <c:pt idx="154">
                  <c:v>49644</c:v>
                </c:pt>
                <c:pt idx="155">
                  <c:v>49675</c:v>
                </c:pt>
                <c:pt idx="156">
                  <c:v>49706</c:v>
                </c:pt>
                <c:pt idx="157">
                  <c:v>49735</c:v>
                </c:pt>
                <c:pt idx="158">
                  <c:v>49766</c:v>
                </c:pt>
                <c:pt idx="159">
                  <c:v>49796</c:v>
                </c:pt>
                <c:pt idx="160">
                  <c:v>49827</c:v>
                </c:pt>
                <c:pt idx="161">
                  <c:v>49857</c:v>
                </c:pt>
                <c:pt idx="162">
                  <c:v>49888</c:v>
                </c:pt>
                <c:pt idx="163">
                  <c:v>49919</c:v>
                </c:pt>
                <c:pt idx="164">
                  <c:v>49949</c:v>
                </c:pt>
                <c:pt idx="165">
                  <c:v>49980</c:v>
                </c:pt>
                <c:pt idx="166">
                  <c:v>50010</c:v>
                </c:pt>
                <c:pt idx="167">
                  <c:v>50041</c:v>
                </c:pt>
                <c:pt idx="168">
                  <c:v>50072</c:v>
                </c:pt>
                <c:pt idx="169">
                  <c:v>50100</c:v>
                </c:pt>
                <c:pt idx="170">
                  <c:v>50131</c:v>
                </c:pt>
                <c:pt idx="171">
                  <c:v>50161</c:v>
                </c:pt>
                <c:pt idx="172">
                  <c:v>50192</c:v>
                </c:pt>
                <c:pt idx="173">
                  <c:v>50222</c:v>
                </c:pt>
                <c:pt idx="174">
                  <c:v>50253</c:v>
                </c:pt>
                <c:pt idx="175">
                  <c:v>50284</c:v>
                </c:pt>
                <c:pt idx="176">
                  <c:v>50314</c:v>
                </c:pt>
                <c:pt idx="177">
                  <c:v>50345</c:v>
                </c:pt>
                <c:pt idx="178">
                  <c:v>50375</c:v>
                </c:pt>
                <c:pt idx="179">
                  <c:v>50406</c:v>
                </c:pt>
                <c:pt idx="180">
                  <c:v>50437</c:v>
                </c:pt>
                <c:pt idx="181">
                  <c:v>50465</c:v>
                </c:pt>
                <c:pt idx="182">
                  <c:v>50496</c:v>
                </c:pt>
                <c:pt idx="183">
                  <c:v>50526</c:v>
                </c:pt>
                <c:pt idx="184">
                  <c:v>50557</c:v>
                </c:pt>
                <c:pt idx="185">
                  <c:v>50587</c:v>
                </c:pt>
                <c:pt idx="186">
                  <c:v>50618</c:v>
                </c:pt>
                <c:pt idx="187">
                  <c:v>50649</c:v>
                </c:pt>
                <c:pt idx="188">
                  <c:v>50679</c:v>
                </c:pt>
                <c:pt idx="189">
                  <c:v>50710</c:v>
                </c:pt>
                <c:pt idx="190">
                  <c:v>50740</c:v>
                </c:pt>
                <c:pt idx="191">
                  <c:v>50771</c:v>
                </c:pt>
                <c:pt idx="192">
                  <c:v>50802</c:v>
                </c:pt>
                <c:pt idx="193">
                  <c:v>50830</c:v>
                </c:pt>
                <c:pt idx="194">
                  <c:v>50861</c:v>
                </c:pt>
                <c:pt idx="195">
                  <c:v>50891</c:v>
                </c:pt>
                <c:pt idx="196">
                  <c:v>50922</c:v>
                </c:pt>
                <c:pt idx="197">
                  <c:v>50952</c:v>
                </c:pt>
                <c:pt idx="198">
                  <c:v>50983</c:v>
                </c:pt>
                <c:pt idx="199">
                  <c:v>51014</c:v>
                </c:pt>
                <c:pt idx="200">
                  <c:v>51044</c:v>
                </c:pt>
                <c:pt idx="201">
                  <c:v>51075</c:v>
                </c:pt>
                <c:pt idx="202">
                  <c:v>51105</c:v>
                </c:pt>
                <c:pt idx="203">
                  <c:v>51136</c:v>
                </c:pt>
                <c:pt idx="204">
                  <c:v>51167</c:v>
                </c:pt>
                <c:pt idx="205">
                  <c:v>51196</c:v>
                </c:pt>
                <c:pt idx="206">
                  <c:v>51227</c:v>
                </c:pt>
                <c:pt idx="207">
                  <c:v>51257</c:v>
                </c:pt>
                <c:pt idx="208">
                  <c:v>51288</c:v>
                </c:pt>
                <c:pt idx="209">
                  <c:v>51318</c:v>
                </c:pt>
                <c:pt idx="210">
                  <c:v>51349</c:v>
                </c:pt>
                <c:pt idx="211">
                  <c:v>51380</c:v>
                </c:pt>
                <c:pt idx="212">
                  <c:v>51410</c:v>
                </c:pt>
                <c:pt idx="213">
                  <c:v>51441</c:v>
                </c:pt>
                <c:pt idx="214">
                  <c:v>51471</c:v>
                </c:pt>
                <c:pt idx="215">
                  <c:v>51502</c:v>
                </c:pt>
                <c:pt idx="216">
                  <c:v>51533</c:v>
                </c:pt>
                <c:pt idx="217">
                  <c:v>51561</c:v>
                </c:pt>
                <c:pt idx="218">
                  <c:v>51592</c:v>
                </c:pt>
                <c:pt idx="219">
                  <c:v>51622</c:v>
                </c:pt>
                <c:pt idx="220">
                  <c:v>51653</c:v>
                </c:pt>
                <c:pt idx="221">
                  <c:v>51683</c:v>
                </c:pt>
                <c:pt idx="222">
                  <c:v>51714</c:v>
                </c:pt>
                <c:pt idx="223">
                  <c:v>51745</c:v>
                </c:pt>
                <c:pt idx="224">
                  <c:v>51775</c:v>
                </c:pt>
                <c:pt idx="225">
                  <c:v>51806</c:v>
                </c:pt>
                <c:pt idx="226">
                  <c:v>51836</c:v>
                </c:pt>
                <c:pt idx="227">
                  <c:v>51867</c:v>
                </c:pt>
                <c:pt idx="228">
                  <c:v>51898</c:v>
                </c:pt>
                <c:pt idx="229">
                  <c:v>51926</c:v>
                </c:pt>
                <c:pt idx="230">
                  <c:v>51957</c:v>
                </c:pt>
                <c:pt idx="231">
                  <c:v>51987</c:v>
                </c:pt>
                <c:pt idx="232">
                  <c:v>52018</c:v>
                </c:pt>
                <c:pt idx="233">
                  <c:v>52048</c:v>
                </c:pt>
                <c:pt idx="234">
                  <c:v>52079</c:v>
                </c:pt>
                <c:pt idx="235">
                  <c:v>52110</c:v>
                </c:pt>
                <c:pt idx="236">
                  <c:v>52140</c:v>
                </c:pt>
                <c:pt idx="237">
                  <c:v>52171</c:v>
                </c:pt>
                <c:pt idx="238">
                  <c:v>52201</c:v>
                </c:pt>
                <c:pt idx="239">
                  <c:v>52232</c:v>
                </c:pt>
                <c:pt idx="240">
                  <c:v>52263</c:v>
                </c:pt>
                <c:pt idx="241">
                  <c:v>52291</c:v>
                </c:pt>
                <c:pt idx="242">
                  <c:v>52322</c:v>
                </c:pt>
                <c:pt idx="243">
                  <c:v>52352</c:v>
                </c:pt>
                <c:pt idx="244">
                  <c:v>52383</c:v>
                </c:pt>
                <c:pt idx="245">
                  <c:v>52413</c:v>
                </c:pt>
                <c:pt idx="246">
                  <c:v>52444</c:v>
                </c:pt>
                <c:pt idx="247">
                  <c:v>52475</c:v>
                </c:pt>
                <c:pt idx="248">
                  <c:v>52505</c:v>
                </c:pt>
                <c:pt idx="249">
                  <c:v>52536</c:v>
                </c:pt>
                <c:pt idx="250">
                  <c:v>52566</c:v>
                </c:pt>
                <c:pt idx="251">
                  <c:v>52597</c:v>
                </c:pt>
                <c:pt idx="252">
                  <c:v>52628</c:v>
                </c:pt>
                <c:pt idx="253">
                  <c:v>52657</c:v>
                </c:pt>
                <c:pt idx="254">
                  <c:v>52688</c:v>
                </c:pt>
                <c:pt idx="255">
                  <c:v>52718</c:v>
                </c:pt>
                <c:pt idx="256">
                  <c:v>52749</c:v>
                </c:pt>
                <c:pt idx="257">
                  <c:v>52779</c:v>
                </c:pt>
                <c:pt idx="258">
                  <c:v>52810</c:v>
                </c:pt>
                <c:pt idx="259">
                  <c:v>52841</c:v>
                </c:pt>
                <c:pt idx="260">
                  <c:v>52871</c:v>
                </c:pt>
                <c:pt idx="261">
                  <c:v>52902</c:v>
                </c:pt>
                <c:pt idx="262">
                  <c:v>52932</c:v>
                </c:pt>
                <c:pt idx="263">
                  <c:v>52963</c:v>
                </c:pt>
                <c:pt idx="264">
                  <c:v>52994</c:v>
                </c:pt>
                <c:pt idx="265">
                  <c:v>53022</c:v>
                </c:pt>
                <c:pt idx="266">
                  <c:v>53053</c:v>
                </c:pt>
                <c:pt idx="267">
                  <c:v>53083</c:v>
                </c:pt>
                <c:pt idx="268">
                  <c:v>53114</c:v>
                </c:pt>
                <c:pt idx="269">
                  <c:v>53144</c:v>
                </c:pt>
                <c:pt idx="270">
                  <c:v>53175</c:v>
                </c:pt>
                <c:pt idx="271">
                  <c:v>53206</c:v>
                </c:pt>
                <c:pt idx="272">
                  <c:v>53236</c:v>
                </c:pt>
                <c:pt idx="273">
                  <c:v>53267</c:v>
                </c:pt>
                <c:pt idx="274">
                  <c:v>53297</c:v>
                </c:pt>
                <c:pt idx="275">
                  <c:v>53328</c:v>
                </c:pt>
                <c:pt idx="276">
                  <c:v>53359</c:v>
                </c:pt>
                <c:pt idx="277">
                  <c:v>53387</c:v>
                </c:pt>
                <c:pt idx="278">
                  <c:v>53418</c:v>
                </c:pt>
                <c:pt idx="279">
                  <c:v>53448</c:v>
                </c:pt>
                <c:pt idx="280">
                  <c:v>53479</c:v>
                </c:pt>
                <c:pt idx="281">
                  <c:v>53509</c:v>
                </c:pt>
                <c:pt idx="282">
                  <c:v>53540</c:v>
                </c:pt>
                <c:pt idx="283">
                  <c:v>53571</c:v>
                </c:pt>
                <c:pt idx="284">
                  <c:v>53601</c:v>
                </c:pt>
                <c:pt idx="285">
                  <c:v>53632</c:v>
                </c:pt>
                <c:pt idx="286">
                  <c:v>53662</c:v>
                </c:pt>
                <c:pt idx="287">
                  <c:v>53693</c:v>
                </c:pt>
                <c:pt idx="288">
                  <c:v>53724</c:v>
                </c:pt>
                <c:pt idx="289">
                  <c:v>53752</c:v>
                </c:pt>
                <c:pt idx="290">
                  <c:v>53783</c:v>
                </c:pt>
                <c:pt idx="291">
                  <c:v>53813</c:v>
                </c:pt>
                <c:pt idx="292">
                  <c:v>53844</c:v>
                </c:pt>
                <c:pt idx="293">
                  <c:v>53874</c:v>
                </c:pt>
                <c:pt idx="294">
                  <c:v>53905</c:v>
                </c:pt>
                <c:pt idx="295">
                  <c:v>53936</c:v>
                </c:pt>
                <c:pt idx="296">
                  <c:v>53966</c:v>
                </c:pt>
                <c:pt idx="297">
                  <c:v>53997</c:v>
                </c:pt>
                <c:pt idx="298">
                  <c:v>54027</c:v>
                </c:pt>
                <c:pt idx="299">
                  <c:v>54058</c:v>
                </c:pt>
                <c:pt idx="300">
                  <c:v>54089</c:v>
                </c:pt>
                <c:pt idx="301">
                  <c:v>54118</c:v>
                </c:pt>
                <c:pt idx="302">
                  <c:v>54149</c:v>
                </c:pt>
                <c:pt idx="303">
                  <c:v>54179</c:v>
                </c:pt>
                <c:pt idx="304">
                  <c:v>54210</c:v>
                </c:pt>
                <c:pt idx="305">
                  <c:v>54240</c:v>
                </c:pt>
                <c:pt idx="306">
                  <c:v>54271</c:v>
                </c:pt>
                <c:pt idx="307">
                  <c:v>54302</c:v>
                </c:pt>
                <c:pt idx="308">
                  <c:v>54332</c:v>
                </c:pt>
                <c:pt idx="309">
                  <c:v>54363</c:v>
                </c:pt>
                <c:pt idx="310">
                  <c:v>54393</c:v>
                </c:pt>
                <c:pt idx="311">
                  <c:v>54424</c:v>
                </c:pt>
                <c:pt idx="312">
                  <c:v>54455</c:v>
                </c:pt>
                <c:pt idx="313">
                  <c:v>54483</c:v>
                </c:pt>
                <c:pt idx="314">
                  <c:v>54514</c:v>
                </c:pt>
                <c:pt idx="315">
                  <c:v>54544</c:v>
                </c:pt>
                <c:pt idx="316">
                  <c:v>54575</c:v>
                </c:pt>
                <c:pt idx="317">
                  <c:v>54605</c:v>
                </c:pt>
                <c:pt idx="318">
                  <c:v>54636</c:v>
                </c:pt>
                <c:pt idx="319">
                  <c:v>54667</c:v>
                </c:pt>
                <c:pt idx="320">
                  <c:v>54697</c:v>
                </c:pt>
                <c:pt idx="321">
                  <c:v>54728</c:v>
                </c:pt>
                <c:pt idx="322">
                  <c:v>54758</c:v>
                </c:pt>
                <c:pt idx="323">
                  <c:v>54789</c:v>
                </c:pt>
                <c:pt idx="324">
                  <c:v>54820</c:v>
                </c:pt>
                <c:pt idx="325">
                  <c:v>54848</c:v>
                </c:pt>
                <c:pt idx="326">
                  <c:v>54879</c:v>
                </c:pt>
                <c:pt idx="327">
                  <c:v>54909</c:v>
                </c:pt>
                <c:pt idx="328">
                  <c:v>54940</c:v>
                </c:pt>
                <c:pt idx="329">
                  <c:v>54970</c:v>
                </c:pt>
                <c:pt idx="330">
                  <c:v>55001</c:v>
                </c:pt>
                <c:pt idx="331">
                  <c:v>55032</c:v>
                </c:pt>
                <c:pt idx="332">
                  <c:v>55062</c:v>
                </c:pt>
                <c:pt idx="333">
                  <c:v>55093</c:v>
                </c:pt>
                <c:pt idx="334">
                  <c:v>55123</c:v>
                </c:pt>
                <c:pt idx="335">
                  <c:v>55154</c:v>
                </c:pt>
                <c:pt idx="336">
                  <c:v>55185</c:v>
                </c:pt>
                <c:pt idx="337">
                  <c:v>55213</c:v>
                </c:pt>
                <c:pt idx="338">
                  <c:v>55244</c:v>
                </c:pt>
                <c:pt idx="339">
                  <c:v>55274</c:v>
                </c:pt>
                <c:pt idx="340">
                  <c:v>55305</c:v>
                </c:pt>
                <c:pt idx="341">
                  <c:v>55335</c:v>
                </c:pt>
                <c:pt idx="342">
                  <c:v>55366</c:v>
                </c:pt>
                <c:pt idx="343">
                  <c:v>55397</c:v>
                </c:pt>
                <c:pt idx="344">
                  <c:v>55427</c:v>
                </c:pt>
                <c:pt idx="345">
                  <c:v>55458</c:v>
                </c:pt>
                <c:pt idx="346">
                  <c:v>55488</c:v>
                </c:pt>
                <c:pt idx="347">
                  <c:v>55519</c:v>
                </c:pt>
                <c:pt idx="348">
                  <c:v>55550</c:v>
                </c:pt>
                <c:pt idx="349">
                  <c:v>55579</c:v>
                </c:pt>
                <c:pt idx="350">
                  <c:v>55610</c:v>
                </c:pt>
                <c:pt idx="351">
                  <c:v>55640</c:v>
                </c:pt>
                <c:pt idx="352">
                  <c:v>55671</c:v>
                </c:pt>
                <c:pt idx="353">
                  <c:v>55701</c:v>
                </c:pt>
                <c:pt idx="354">
                  <c:v>55732</c:v>
                </c:pt>
                <c:pt idx="355">
                  <c:v>55763</c:v>
                </c:pt>
                <c:pt idx="356">
                  <c:v>55793</c:v>
                </c:pt>
                <c:pt idx="357">
                  <c:v>55824</c:v>
                </c:pt>
                <c:pt idx="358">
                  <c:v>55854</c:v>
                </c:pt>
                <c:pt idx="359">
                  <c:v>55885</c:v>
                </c:pt>
              </c:numCache>
            </c:numRef>
          </c:cat>
          <c:val>
            <c:numRef>
              <c:f>대출금리계산기!$D$16:$D$375</c:f>
              <c:numCache>
                <c:formatCode>_-[$₩-412]* #,##0_-;\-[$₩-412]* #,##0_-;_-[$₩-412]* "-"??_-;_-@_-</c:formatCode>
                <c:ptCount val="360"/>
                <c:pt idx="0">
                  <c:v>277777.77777777775</c:v>
                </c:pt>
                <c:pt idx="1">
                  <c:v>277777.77777777775</c:v>
                </c:pt>
                <c:pt idx="2">
                  <c:v>277777.77777777775</c:v>
                </c:pt>
                <c:pt idx="3">
                  <c:v>277777.77777777775</c:v>
                </c:pt>
                <c:pt idx="4">
                  <c:v>277777.77777777775</c:v>
                </c:pt>
                <c:pt idx="5">
                  <c:v>277777.77777777775</c:v>
                </c:pt>
                <c:pt idx="6">
                  <c:v>277777.77777777775</c:v>
                </c:pt>
                <c:pt idx="7">
                  <c:v>277777.77777777775</c:v>
                </c:pt>
                <c:pt idx="8">
                  <c:v>277777.77777777775</c:v>
                </c:pt>
                <c:pt idx="9">
                  <c:v>277777.77777777775</c:v>
                </c:pt>
                <c:pt idx="10">
                  <c:v>277777.77777777775</c:v>
                </c:pt>
                <c:pt idx="11">
                  <c:v>277777.77777777775</c:v>
                </c:pt>
                <c:pt idx="12">
                  <c:v>277777.77777777775</c:v>
                </c:pt>
                <c:pt idx="13">
                  <c:v>277777.77777777775</c:v>
                </c:pt>
                <c:pt idx="14">
                  <c:v>277777.77777777775</c:v>
                </c:pt>
                <c:pt idx="15">
                  <c:v>277777.77777777775</c:v>
                </c:pt>
                <c:pt idx="16">
                  <c:v>277777.77777777775</c:v>
                </c:pt>
                <c:pt idx="17">
                  <c:v>277777.77777777775</c:v>
                </c:pt>
                <c:pt idx="18">
                  <c:v>277777.77777777775</c:v>
                </c:pt>
                <c:pt idx="19">
                  <c:v>277777.77777777775</c:v>
                </c:pt>
                <c:pt idx="20">
                  <c:v>277777.77777777775</c:v>
                </c:pt>
                <c:pt idx="21">
                  <c:v>277777.77777777775</c:v>
                </c:pt>
                <c:pt idx="22">
                  <c:v>277777.77777777775</c:v>
                </c:pt>
                <c:pt idx="23">
                  <c:v>277777.77777777775</c:v>
                </c:pt>
                <c:pt idx="24">
                  <c:v>277777.77777777775</c:v>
                </c:pt>
                <c:pt idx="25">
                  <c:v>277777.77777777775</c:v>
                </c:pt>
                <c:pt idx="26">
                  <c:v>277777.77777777775</c:v>
                </c:pt>
                <c:pt idx="27">
                  <c:v>277777.77777777775</c:v>
                </c:pt>
                <c:pt idx="28">
                  <c:v>277777.77777777775</c:v>
                </c:pt>
                <c:pt idx="29">
                  <c:v>277777.77777777775</c:v>
                </c:pt>
                <c:pt idx="30">
                  <c:v>277777.77777777775</c:v>
                </c:pt>
                <c:pt idx="31">
                  <c:v>277777.77777777775</c:v>
                </c:pt>
                <c:pt idx="32">
                  <c:v>277777.77777777775</c:v>
                </c:pt>
                <c:pt idx="33">
                  <c:v>277777.77777777775</c:v>
                </c:pt>
                <c:pt idx="34">
                  <c:v>277777.77777777775</c:v>
                </c:pt>
                <c:pt idx="35">
                  <c:v>277777.77777777775</c:v>
                </c:pt>
                <c:pt idx="36">
                  <c:v>277777.77777777775</c:v>
                </c:pt>
                <c:pt idx="37">
                  <c:v>277777.77777777775</c:v>
                </c:pt>
                <c:pt idx="38">
                  <c:v>277777.77777777775</c:v>
                </c:pt>
                <c:pt idx="39">
                  <c:v>277777.77777777775</c:v>
                </c:pt>
                <c:pt idx="40">
                  <c:v>277777.77777777775</c:v>
                </c:pt>
                <c:pt idx="41">
                  <c:v>277777.77777777775</c:v>
                </c:pt>
                <c:pt idx="42">
                  <c:v>277777.77777777775</c:v>
                </c:pt>
                <c:pt idx="43">
                  <c:v>277777.77777777775</c:v>
                </c:pt>
                <c:pt idx="44">
                  <c:v>277777.77777777775</c:v>
                </c:pt>
                <c:pt idx="45">
                  <c:v>277777.77777777775</c:v>
                </c:pt>
                <c:pt idx="46">
                  <c:v>277777.77777777775</c:v>
                </c:pt>
                <c:pt idx="47">
                  <c:v>277777.77777777775</c:v>
                </c:pt>
                <c:pt idx="48">
                  <c:v>277777.77777777775</c:v>
                </c:pt>
                <c:pt idx="49">
                  <c:v>277777.77777777775</c:v>
                </c:pt>
                <c:pt idx="50">
                  <c:v>277777.77777777775</c:v>
                </c:pt>
                <c:pt idx="51">
                  <c:v>277777.77777777775</c:v>
                </c:pt>
                <c:pt idx="52">
                  <c:v>277777.77777777775</c:v>
                </c:pt>
                <c:pt idx="53">
                  <c:v>277777.77777777775</c:v>
                </c:pt>
                <c:pt idx="54">
                  <c:v>277777.77777777775</c:v>
                </c:pt>
                <c:pt idx="55">
                  <c:v>277777.77777777775</c:v>
                </c:pt>
                <c:pt idx="56">
                  <c:v>277777.77777777775</c:v>
                </c:pt>
                <c:pt idx="57">
                  <c:v>277777.77777777775</c:v>
                </c:pt>
                <c:pt idx="58">
                  <c:v>277777.77777777775</c:v>
                </c:pt>
                <c:pt idx="59">
                  <c:v>277777.77777777775</c:v>
                </c:pt>
                <c:pt idx="60">
                  <c:v>277777.77777777775</c:v>
                </c:pt>
                <c:pt idx="61">
                  <c:v>277777.77777777775</c:v>
                </c:pt>
                <c:pt idx="62">
                  <c:v>277777.77777777775</c:v>
                </c:pt>
                <c:pt idx="63">
                  <c:v>277777.77777777775</c:v>
                </c:pt>
                <c:pt idx="64">
                  <c:v>277777.77777777775</c:v>
                </c:pt>
                <c:pt idx="65">
                  <c:v>277777.77777777775</c:v>
                </c:pt>
                <c:pt idx="66">
                  <c:v>277777.77777777775</c:v>
                </c:pt>
                <c:pt idx="67">
                  <c:v>277777.77777777775</c:v>
                </c:pt>
                <c:pt idx="68">
                  <c:v>277777.77777777775</c:v>
                </c:pt>
                <c:pt idx="69">
                  <c:v>277777.77777777775</c:v>
                </c:pt>
                <c:pt idx="70">
                  <c:v>277777.77777777775</c:v>
                </c:pt>
                <c:pt idx="71">
                  <c:v>277777.77777777775</c:v>
                </c:pt>
                <c:pt idx="72">
                  <c:v>277777.77777777775</c:v>
                </c:pt>
                <c:pt idx="73">
                  <c:v>277777.77777777775</c:v>
                </c:pt>
                <c:pt idx="74">
                  <c:v>277777.77777777775</c:v>
                </c:pt>
                <c:pt idx="75">
                  <c:v>277777.77777777775</c:v>
                </c:pt>
                <c:pt idx="76">
                  <c:v>277777.77777777775</c:v>
                </c:pt>
                <c:pt idx="77">
                  <c:v>277777.77777777775</c:v>
                </c:pt>
                <c:pt idx="78">
                  <c:v>277777.77777777775</c:v>
                </c:pt>
                <c:pt idx="79">
                  <c:v>277777.77777777775</c:v>
                </c:pt>
                <c:pt idx="80">
                  <c:v>277777.77777777775</c:v>
                </c:pt>
                <c:pt idx="81">
                  <c:v>277777.77777777775</c:v>
                </c:pt>
                <c:pt idx="82">
                  <c:v>277777.77777777775</c:v>
                </c:pt>
                <c:pt idx="83">
                  <c:v>277777.77777777775</c:v>
                </c:pt>
                <c:pt idx="84">
                  <c:v>277777.77777777775</c:v>
                </c:pt>
                <c:pt idx="85">
                  <c:v>277777.77777777775</c:v>
                </c:pt>
                <c:pt idx="86">
                  <c:v>277777.77777777775</c:v>
                </c:pt>
                <c:pt idx="87">
                  <c:v>277777.77777777775</c:v>
                </c:pt>
                <c:pt idx="88">
                  <c:v>277777.77777777775</c:v>
                </c:pt>
                <c:pt idx="89">
                  <c:v>277777.77777777775</c:v>
                </c:pt>
                <c:pt idx="90">
                  <c:v>277777.77777777775</c:v>
                </c:pt>
                <c:pt idx="91">
                  <c:v>277777.77777777775</c:v>
                </c:pt>
                <c:pt idx="92">
                  <c:v>277777.77777777775</c:v>
                </c:pt>
                <c:pt idx="93">
                  <c:v>277777.77777777775</c:v>
                </c:pt>
                <c:pt idx="94">
                  <c:v>277777.77777777775</c:v>
                </c:pt>
                <c:pt idx="95">
                  <c:v>277777.77777777775</c:v>
                </c:pt>
                <c:pt idx="96">
                  <c:v>277777.77777777775</c:v>
                </c:pt>
                <c:pt idx="97">
                  <c:v>277777.77777777775</c:v>
                </c:pt>
                <c:pt idx="98">
                  <c:v>277777.77777777775</c:v>
                </c:pt>
                <c:pt idx="99">
                  <c:v>277777.77777777775</c:v>
                </c:pt>
                <c:pt idx="100">
                  <c:v>277777.77777777775</c:v>
                </c:pt>
                <c:pt idx="101">
                  <c:v>277777.77777777775</c:v>
                </c:pt>
                <c:pt idx="102">
                  <c:v>277777.77777777775</c:v>
                </c:pt>
                <c:pt idx="103">
                  <c:v>277777.77777777775</c:v>
                </c:pt>
                <c:pt idx="104">
                  <c:v>277777.77777777775</c:v>
                </c:pt>
                <c:pt idx="105">
                  <c:v>277777.77777777775</c:v>
                </c:pt>
                <c:pt idx="106">
                  <c:v>277777.77777777775</c:v>
                </c:pt>
                <c:pt idx="107">
                  <c:v>277777.77777777775</c:v>
                </c:pt>
                <c:pt idx="108">
                  <c:v>277777.77777777775</c:v>
                </c:pt>
                <c:pt idx="109">
                  <c:v>277777.77777777775</c:v>
                </c:pt>
                <c:pt idx="110">
                  <c:v>277777.77777777775</c:v>
                </c:pt>
                <c:pt idx="111">
                  <c:v>277777.77777777775</c:v>
                </c:pt>
                <c:pt idx="112">
                  <c:v>277777.77777777775</c:v>
                </c:pt>
                <c:pt idx="113">
                  <c:v>277777.77777777775</c:v>
                </c:pt>
                <c:pt idx="114">
                  <c:v>277777.77777777775</c:v>
                </c:pt>
                <c:pt idx="115">
                  <c:v>277777.77777777775</c:v>
                </c:pt>
                <c:pt idx="116">
                  <c:v>277777.77777777775</c:v>
                </c:pt>
                <c:pt idx="117">
                  <c:v>277777.77777777775</c:v>
                </c:pt>
                <c:pt idx="118">
                  <c:v>277777.77777777775</c:v>
                </c:pt>
                <c:pt idx="119">
                  <c:v>277777.77777777775</c:v>
                </c:pt>
                <c:pt idx="120">
                  <c:v>277777.77777777775</c:v>
                </c:pt>
                <c:pt idx="121">
                  <c:v>277777.77777777775</c:v>
                </c:pt>
                <c:pt idx="122">
                  <c:v>277777.77777777775</c:v>
                </c:pt>
                <c:pt idx="123">
                  <c:v>277777.77777777775</c:v>
                </c:pt>
                <c:pt idx="124">
                  <c:v>277777.77777777775</c:v>
                </c:pt>
                <c:pt idx="125">
                  <c:v>277777.77777777775</c:v>
                </c:pt>
                <c:pt idx="126">
                  <c:v>277777.77777777775</c:v>
                </c:pt>
                <c:pt idx="127">
                  <c:v>277777.77777777775</c:v>
                </c:pt>
                <c:pt idx="128">
                  <c:v>277777.77777777775</c:v>
                </c:pt>
                <c:pt idx="129">
                  <c:v>277777.77777777775</c:v>
                </c:pt>
                <c:pt idx="130">
                  <c:v>277777.77777777775</c:v>
                </c:pt>
                <c:pt idx="131">
                  <c:v>277777.77777777775</c:v>
                </c:pt>
                <c:pt idx="132">
                  <c:v>277777.77777777775</c:v>
                </c:pt>
                <c:pt idx="133">
                  <c:v>277777.77777777775</c:v>
                </c:pt>
                <c:pt idx="134">
                  <c:v>277777.77777777775</c:v>
                </c:pt>
                <c:pt idx="135">
                  <c:v>277777.77777777775</c:v>
                </c:pt>
                <c:pt idx="136">
                  <c:v>277777.77777777775</c:v>
                </c:pt>
                <c:pt idx="137">
                  <c:v>277777.77777777775</c:v>
                </c:pt>
                <c:pt idx="138">
                  <c:v>277777.77777777775</c:v>
                </c:pt>
                <c:pt idx="139">
                  <c:v>277777.77777777775</c:v>
                </c:pt>
                <c:pt idx="140">
                  <c:v>277777.77777777775</c:v>
                </c:pt>
                <c:pt idx="141">
                  <c:v>277777.77777777775</c:v>
                </c:pt>
                <c:pt idx="142">
                  <c:v>277777.77777777775</c:v>
                </c:pt>
                <c:pt idx="143">
                  <c:v>277777.77777777775</c:v>
                </c:pt>
                <c:pt idx="144">
                  <c:v>277777.77777777775</c:v>
                </c:pt>
                <c:pt idx="145">
                  <c:v>277777.77777777775</c:v>
                </c:pt>
                <c:pt idx="146">
                  <c:v>277777.77777777775</c:v>
                </c:pt>
                <c:pt idx="147">
                  <c:v>277777.77777777775</c:v>
                </c:pt>
                <c:pt idx="148">
                  <c:v>277777.77777777775</c:v>
                </c:pt>
                <c:pt idx="149">
                  <c:v>277777.77777777775</c:v>
                </c:pt>
                <c:pt idx="150">
                  <c:v>277777.77777777775</c:v>
                </c:pt>
                <c:pt idx="151">
                  <c:v>277777.77777777775</c:v>
                </c:pt>
                <c:pt idx="152">
                  <c:v>277777.77777777775</c:v>
                </c:pt>
                <c:pt idx="153">
                  <c:v>277777.77777777775</c:v>
                </c:pt>
                <c:pt idx="154">
                  <c:v>277777.77777777775</c:v>
                </c:pt>
                <c:pt idx="155">
                  <c:v>277777.77777777775</c:v>
                </c:pt>
                <c:pt idx="156">
                  <c:v>277777.77777777775</c:v>
                </c:pt>
                <c:pt idx="157">
                  <c:v>277777.77777777775</c:v>
                </c:pt>
                <c:pt idx="158">
                  <c:v>277777.77777777775</c:v>
                </c:pt>
                <c:pt idx="159">
                  <c:v>277777.77777777775</c:v>
                </c:pt>
                <c:pt idx="160">
                  <c:v>277777.77777777775</c:v>
                </c:pt>
                <c:pt idx="161">
                  <c:v>277777.77777777775</c:v>
                </c:pt>
                <c:pt idx="162">
                  <c:v>277777.77777777775</c:v>
                </c:pt>
                <c:pt idx="163">
                  <c:v>277777.77777777775</c:v>
                </c:pt>
                <c:pt idx="164">
                  <c:v>277777.77777777775</c:v>
                </c:pt>
                <c:pt idx="165">
                  <c:v>277777.77777777775</c:v>
                </c:pt>
                <c:pt idx="166">
                  <c:v>277777.77777777775</c:v>
                </c:pt>
                <c:pt idx="167">
                  <c:v>277777.77777777775</c:v>
                </c:pt>
                <c:pt idx="168">
                  <c:v>277777.77777777775</c:v>
                </c:pt>
                <c:pt idx="169">
                  <c:v>277777.77777777775</c:v>
                </c:pt>
                <c:pt idx="170">
                  <c:v>277777.77777777775</c:v>
                </c:pt>
                <c:pt idx="171">
                  <c:v>277777.77777777775</c:v>
                </c:pt>
                <c:pt idx="172">
                  <c:v>277777.77777777775</c:v>
                </c:pt>
                <c:pt idx="173">
                  <c:v>277777.77777777775</c:v>
                </c:pt>
                <c:pt idx="174">
                  <c:v>277777.77777777775</c:v>
                </c:pt>
                <c:pt idx="175">
                  <c:v>277777.77777777775</c:v>
                </c:pt>
                <c:pt idx="176">
                  <c:v>277777.77777777775</c:v>
                </c:pt>
                <c:pt idx="177">
                  <c:v>277777.77777777775</c:v>
                </c:pt>
                <c:pt idx="178">
                  <c:v>277777.77777777775</c:v>
                </c:pt>
                <c:pt idx="179">
                  <c:v>277777.77777777775</c:v>
                </c:pt>
                <c:pt idx="180">
                  <c:v>277777.77777777775</c:v>
                </c:pt>
                <c:pt idx="181">
                  <c:v>277777.77777777775</c:v>
                </c:pt>
                <c:pt idx="182">
                  <c:v>277777.77777777775</c:v>
                </c:pt>
                <c:pt idx="183">
                  <c:v>277777.77777777775</c:v>
                </c:pt>
                <c:pt idx="184">
                  <c:v>277777.77777777775</c:v>
                </c:pt>
                <c:pt idx="185">
                  <c:v>277777.77777777775</c:v>
                </c:pt>
                <c:pt idx="186">
                  <c:v>277777.77777777775</c:v>
                </c:pt>
                <c:pt idx="187">
                  <c:v>277777.77777777775</c:v>
                </c:pt>
                <c:pt idx="188">
                  <c:v>277777.77777777775</c:v>
                </c:pt>
                <c:pt idx="189">
                  <c:v>277777.77777777775</c:v>
                </c:pt>
                <c:pt idx="190">
                  <c:v>277777.77777777775</c:v>
                </c:pt>
                <c:pt idx="191">
                  <c:v>277777.77777777775</c:v>
                </c:pt>
                <c:pt idx="192">
                  <c:v>277777.77777777775</c:v>
                </c:pt>
                <c:pt idx="193">
                  <c:v>277777.77777777775</c:v>
                </c:pt>
                <c:pt idx="194">
                  <c:v>277777.77777777775</c:v>
                </c:pt>
                <c:pt idx="195">
                  <c:v>277777.77777777775</c:v>
                </c:pt>
                <c:pt idx="196">
                  <c:v>277777.77777777775</c:v>
                </c:pt>
                <c:pt idx="197">
                  <c:v>277777.77777777775</c:v>
                </c:pt>
                <c:pt idx="198">
                  <c:v>277777.77777777775</c:v>
                </c:pt>
                <c:pt idx="199">
                  <c:v>277777.77777777775</c:v>
                </c:pt>
                <c:pt idx="200">
                  <c:v>277777.77777777775</c:v>
                </c:pt>
                <c:pt idx="201">
                  <c:v>277777.77777777775</c:v>
                </c:pt>
                <c:pt idx="202">
                  <c:v>277777.77777777775</c:v>
                </c:pt>
                <c:pt idx="203">
                  <c:v>277777.77777777775</c:v>
                </c:pt>
                <c:pt idx="204">
                  <c:v>277777.77777777775</c:v>
                </c:pt>
                <c:pt idx="205">
                  <c:v>277777.77777777775</c:v>
                </c:pt>
                <c:pt idx="206">
                  <c:v>277777.77777777775</c:v>
                </c:pt>
                <c:pt idx="207">
                  <c:v>277777.77777777775</c:v>
                </c:pt>
                <c:pt idx="208">
                  <c:v>277777.77777777775</c:v>
                </c:pt>
                <c:pt idx="209">
                  <c:v>277777.77777777775</c:v>
                </c:pt>
                <c:pt idx="210">
                  <c:v>277777.77777777775</c:v>
                </c:pt>
                <c:pt idx="211">
                  <c:v>277777.77777777775</c:v>
                </c:pt>
                <c:pt idx="212">
                  <c:v>277777.77777777775</c:v>
                </c:pt>
                <c:pt idx="213">
                  <c:v>277777.77777777775</c:v>
                </c:pt>
                <c:pt idx="214">
                  <c:v>277777.77777777775</c:v>
                </c:pt>
                <c:pt idx="215">
                  <c:v>277777.77777777775</c:v>
                </c:pt>
                <c:pt idx="216">
                  <c:v>277777.77777777775</c:v>
                </c:pt>
                <c:pt idx="217">
                  <c:v>277777.77777777775</c:v>
                </c:pt>
                <c:pt idx="218">
                  <c:v>277777.77777777775</c:v>
                </c:pt>
                <c:pt idx="219">
                  <c:v>277777.77777777775</c:v>
                </c:pt>
                <c:pt idx="220">
                  <c:v>277777.77777777775</c:v>
                </c:pt>
                <c:pt idx="221">
                  <c:v>277777.77777777775</c:v>
                </c:pt>
                <c:pt idx="222">
                  <c:v>277777.77777777775</c:v>
                </c:pt>
                <c:pt idx="223">
                  <c:v>277777.77777777775</c:v>
                </c:pt>
                <c:pt idx="224">
                  <c:v>277777.77777777775</c:v>
                </c:pt>
                <c:pt idx="225">
                  <c:v>277777.77777777775</c:v>
                </c:pt>
                <c:pt idx="226">
                  <c:v>277777.77777777775</c:v>
                </c:pt>
                <c:pt idx="227">
                  <c:v>277777.77777777775</c:v>
                </c:pt>
                <c:pt idx="228">
                  <c:v>277777.77777777775</c:v>
                </c:pt>
                <c:pt idx="229">
                  <c:v>277777.77777777775</c:v>
                </c:pt>
                <c:pt idx="230">
                  <c:v>277777.77777777775</c:v>
                </c:pt>
                <c:pt idx="231">
                  <c:v>277777.77777777775</c:v>
                </c:pt>
                <c:pt idx="232">
                  <c:v>277777.77777777775</c:v>
                </c:pt>
                <c:pt idx="233">
                  <c:v>277777.77777777775</c:v>
                </c:pt>
                <c:pt idx="234">
                  <c:v>277777.77777777775</c:v>
                </c:pt>
                <c:pt idx="235">
                  <c:v>277777.77777777775</c:v>
                </c:pt>
                <c:pt idx="236">
                  <c:v>277777.77777777775</c:v>
                </c:pt>
                <c:pt idx="237">
                  <c:v>277777.77777777775</c:v>
                </c:pt>
                <c:pt idx="238">
                  <c:v>277777.77777777775</c:v>
                </c:pt>
                <c:pt idx="239">
                  <c:v>277777.77777777775</c:v>
                </c:pt>
                <c:pt idx="240">
                  <c:v>277777.77777777775</c:v>
                </c:pt>
                <c:pt idx="241">
                  <c:v>277777.77777777775</c:v>
                </c:pt>
                <c:pt idx="242">
                  <c:v>277777.77777777775</c:v>
                </c:pt>
                <c:pt idx="243">
                  <c:v>277777.77777777775</c:v>
                </c:pt>
                <c:pt idx="244">
                  <c:v>277777.77777777775</c:v>
                </c:pt>
                <c:pt idx="245">
                  <c:v>277777.77777777775</c:v>
                </c:pt>
                <c:pt idx="246">
                  <c:v>277777.77777777775</c:v>
                </c:pt>
                <c:pt idx="247">
                  <c:v>277777.77777777775</c:v>
                </c:pt>
                <c:pt idx="248">
                  <c:v>277777.77777777775</c:v>
                </c:pt>
                <c:pt idx="249">
                  <c:v>277777.77777777775</c:v>
                </c:pt>
                <c:pt idx="250">
                  <c:v>277777.77777777775</c:v>
                </c:pt>
                <c:pt idx="251">
                  <c:v>277777.77777777775</c:v>
                </c:pt>
                <c:pt idx="252">
                  <c:v>277777.77777777775</c:v>
                </c:pt>
                <c:pt idx="253">
                  <c:v>277777.77777777775</c:v>
                </c:pt>
                <c:pt idx="254">
                  <c:v>277777.77777777775</c:v>
                </c:pt>
                <c:pt idx="255">
                  <c:v>277777.77777777775</c:v>
                </c:pt>
                <c:pt idx="256">
                  <c:v>277777.77777777775</c:v>
                </c:pt>
                <c:pt idx="257">
                  <c:v>277777.77777777775</c:v>
                </c:pt>
                <c:pt idx="258">
                  <c:v>277777.77777777775</c:v>
                </c:pt>
                <c:pt idx="259">
                  <c:v>277777.77777777775</c:v>
                </c:pt>
                <c:pt idx="260">
                  <c:v>277777.77777777775</c:v>
                </c:pt>
                <c:pt idx="261">
                  <c:v>277777.77777777775</c:v>
                </c:pt>
                <c:pt idx="262">
                  <c:v>277777.77777777775</c:v>
                </c:pt>
                <c:pt idx="263">
                  <c:v>277777.77777777775</c:v>
                </c:pt>
                <c:pt idx="264">
                  <c:v>277777.77777777775</c:v>
                </c:pt>
                <c:pt idx="265">
                  <c:v>277777.77777777775</c:v>
                </c:pt>
                <c:pt idx="266">
                  <c:v>277777.77777777775</c:v>
                </c:pt>
                <c:pt idx="267">
                  <c:v>277777.77777777775</c:v>
                </c:pt>
                <c:pt idx="268">
                  <c:v>277777.77777777775</c:v>
                </c:pt>
                <c:pt idx="269">
                  <c:v>277777.77777777775</c:v>
                </c:pt>
                <c:pt idx="270">
                  <c:v>277777.77777777775</c:v>
                </c:pt>
                <c:pt idx="271">
                  <c:v>277777.77777777775</c:v>
                </c:pt>
                <c:pt idx="272">
                  <c:v>277777.77777777775</c:v>
                </c:pt>
                <c:pt idx="273">
                  <c:v>277777.77777777775</c:v>
                </c:pt>
                <c:pt idx="274">
                  <c:v>277777.77777777775</c:v>
                </c:pt>
                <c:pt idx="275">
                  <c:v>277777.77777777775</c:v>
                </c:pt>
                <c:pt idx="276">
                  <c:v>277777.77777777775</c:v>
                </c:pt>
                <c:pt idx="277">
                  <c:v>277777.77777777775</c:v>
                </c:pt>
                <c:pt idx="278">
                  <c:v>277777.77777777775</c:v>
                </c:pt>
                <c:pt idx="279">
                  <c:v>277777.77777777775</c:v>
                </c:pt>
                <c:pt idx="280">
                  <c:v>277777.77777777775</c:v>
                </c:pt>
                <c:pt idx="281">
                  <c:v>277777.77777777775</c:v>
                </c:pt>
                <c:pt idx="282">
                  <c:v>277777.77777777775</c:v>
                </c:pt>
                <c:pt idx="283">
                  <c:v>277777.77777777775</c:v>
                </c:pt>
                <c:pt idx="284">
                  <c:v>277777.77777777775</c:v>
                </c:pt>
                <c:pt idx="285">
                  <c:v>277777.77777777775</c:v>
                </c:pt>
                <c:pt idx="286">
                  <c:v>277777.77777777775</c:v>
                </c:pt>
                <c:pt idx="287">
                  <c:v>277777.77777777775</c:v>
                </c:pt>
                <c:pt idx="288">
                  <c:v>277777.77777777775</c:v>
                </c:pt>
                <c:pt idx="289">
                  <c:v>277777.77777777775</c:v>
                </c:pt>
                <c:pt idx="290">
                  <c:v>277777.77777777775</c:v>
                </c:pt>
                <c:pt idx="291">
                  <c:v>277777.77777777775</c:v>
                </c:pt>
                <c:pt idx="292">
                  <c:v>277777.77777777775</c:v>
                </c:pt>
                <c:pt idx="293">
                  <c:v>277777.77777777775</c:v>
                </c:pt>
                <c:pt idx="294">
                  <c:v>277777.77777777775</c:v>
                </c:pt>
                <c:pt idx="295">
                  <c:v>277777.77777777775</c:v>
                </c:pt>
                <c:pt idx="296">
                  <c:v>277777.77777777775</c:v>
                </c:pt>
                <c:pt idx="297">
                  <c:v>277777.77777777775</c:v>
                </c:pt>
                <c:pt idx="298">
                  <c:v>277777.77777777775</c:v>
                </c:pt>
                <c:pt idx="299">
                  <c:v>277777.77777777775</c:v>
                </c:pt>
                <c:pt idx="300">
                  <c:v>277777.77777777775</c:v>
                </c:pt>
                <c:pt idx="301">
                  <c:v>277777.77777777775</c:v>
                </c:pt>
                <c:pt idx="302">
                  <c:v>277777.77777777775</c:v>
                </c:pt>
                <c:pt idx="303">
                  <c:v>277777.77777777775</c:v>
                </c:pt>
                <c:pt idx="304">
                  <c:v>277777.77777777775</c:v>
                </c:pt>
                <c:pt idx="305">
                  <c:v>277777.77777777775</c:v>
                </c:pt>
                <c:pt idx="306">
                  <c:v>277777.77777777775</c:v>
                </c:pt>
                <c:pt idx="307">
                  <c:v>277777.77777777775</c:v>
                </c:pt>
                <c:pt idx="308">
                  <c:v>277777.77777777775</c:v>
                </c:pt>
                <c:pt idx="309">
                  <c:v>277777.77777777775</c:v>
                </c:pt>
                <c:pt idx="310">
                  <c:v>277777.77777777775</c:v>
                </c:pt>
                <c:pt idx="311">
                  <c:v>277777.77777777775</c:v>
                </c:pt>
                <c:pt idx="312">
                  <c:v>277777.77777777775</c:v>
                </c:pt>
                <c:pt idx="313">
                  <c:v>277777.77777777775</c:v>
                </c:pt>
                <c:pt idx="314">
                  <c:v>277777.77777777775</c:v>
                </c:pt>
                <c:pt idx="315">
                  <c:v>277777.77777777775</c:v>
                </c:pt>
                <c:pt idx="316">
                  <c:v>277777.77777777775</c:v>
                </c:pt>
                <c:pt idx="317">
                  <c:v>277777.77777777775</c:v>
                </c:pt>
                <c:pt idx="318">
                  <c:v>277777.77777777775</c:v>
                </c:pt>
                <c:pt idx="319">
                  <c:v>277777.77777777775</c:v>
                </c:pt>
                <c:pt idx="320">
                  <c:v>277777.77777777775</c:v>
                </c:pt>
                <c:pt idx="321">
                  <c:v>277777.77777777775</c:v>
                </c:pt>
                <c:pt idx="322">
                  <c:v>277777.77777777775</c:v>
                </c:pt>
                <c:pt idx="323">
                  <c:v>277777.77777777775</c:v>
                </c:pt>
                <c:pt idx="324">
                  <c:v>277777.77777777775</c:v>
                </c:pt>
                <c:pt idx="325">
                  <c:v>277777.77777777775</c:v>
                </c:pt>
                <c:pt idx="326">
                  <c:v>277777.77777777775</c:v>
                </c:pt>
                <c:pt idx="327">
                  <c:v>277777.77777777775</c:v>
                </c:pt>
                <c:pt idx="328">
                  <c:v>277777.77777777775</c:v>
                </c:pt>
                <c:pt idx="329">
                  <c:v>277777.77777777775</c:v>
                </c:pt>
                <c:pt idx="330">
                  <c:v>277777.77777777775</c:v>
                </c:pt>
                <c:pt idx="331">
                  <c:v>277777.77777777775</c:v>
                </c:pt>
                <c:pt idx="332">
                  <c:v>277777.77777777775</c:v>
                </c:pt>
                <c:pt idx="333">
                  <c:v>277777.77777777775</c:v>
                </c:pt>
                <c:pt idx="334">
                  <c:v>277777.77777777775</c:v>
                </c:pt>
                <c:pt idx="335">
                  <c:v>277777.77777777775</c:v>
                </c:pt>
                <c:pt idx="336">
                  <c:v>277777.77777777775</c:v>
                </c:pt>
                <c:pt idx="337">
                  <c:v>277777.77777777775</c:v>
                </c:pt>
                <c:pt idx="338">
                  <c:v>277777.77777777775</c:v>
                </c:pt>
                <c:pt idx="339">
                  <c:v>277777.77777777775</c:v>
                </c:pt>
                <c:pt idx="340">
                  <c:v>277777.77777777775</c:v>
                </c:pt>
                <c:pt idx="341">
                  <c:v>277777.77777777775</c:v>
                </c:pt>
                <c:pt idx="342">
                  <c:v>277777.77777777775</c:v>
                </c:pt>
                <c:pt idx="343">
                  <c:v>277777.77777777775</c:v>
                </c:pt>
                <c:pt idx="344">
                  <c:v>277777.77777777775</c:v>
                </c:pt>
                <c:pt idx="345">
                  <c:v>277777.77777777775</c:v>
                </c:pt>
                <c:pt idx="346">
                  <c:v>277777.77777777775</c:v>
                </c:pt>
                <c:pt idx="347">
                  <c:v>277777.77777777775</c:v>
                </c:pt>
                <c:pt idx="348">
                  <c:v>277777.77777777775</c:v>
                </c:pt>
                <c:pt idx="349">
                  <c:v>277777.77777777775</c:v>
                </c:pt>
                <c:pt idx="350">
                  <c:v>277777.77777777775</c:v>
                </c:pt>
                <c:pt idx="351">
                  <c:v>277777.77777777775</c:v>
                </c:pt>
                <c:pt idx="352">
                  <c:v>277777.77777777775</c:v>
                </c:pt>
                <c:pt idx="353">
                  <c:v>277777.77777777775</c:v>
                </c:pt>
                <c:pt idx="354">
                  <c:v>277777.77777777775</c:v>
                </c:pt>
                <c:pt idx="355">
                  <c:v>277777.77777777775</c:v>
                </c:pt>
                <c:pt idx="356">
                  <c:v>277777.77777777775</c:v>
                </c:pt>
                <c:pt idx="357">
                  <c:v>277777.77777777775</c:v>
                </c:pt>
                <c:pt idx="358">
                  <c:v>277777.77777777775</c:v>
                </c:pt>
                <c:pt idx="359">
                  <c:v>277777.77777777775</c:v>
                </c:pt>
              </c:numCache>
            </c:numRef>
          </c:val>
        </c:ser>
        <c:ser>
          <c:idx val="1"/>
          <c:order val="1"/>
          <c:tx>
            <c:strRef>
              <c:f>대출금리계산기!$E$14:$E$15</c:f>
              <c:strCache>
                <c:ptCount val="1"/>
                <c:pt idx="0">
                  <c:v>이자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cat>
            <c:numRef>
              <c:f>대출금리계산기!$C$16:$C$375</c:f>
              <c:numCache>
                <c:formatCode>m/d/yyyy</c:formatCode>
                <c:ptCount val="360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  <c:pt idx="24">
                  <c:v>45689</c:v>
                </c:pt>
                <c:pt idx="25">
                  <c:v>45717</c:v>
                </c:pt>
                <c:pt idx="26">
                  <c:v>45748</c:v>
                </c:pt>
                <c:pt idx="27">
                  <c:v>45778</c:v>
                </c:pt>
                <c:pt idx="28">
                  <c:v>45809</c:v>
                </c:pt>
                <c:pt idx="29">
                  <c:v>45839</c:v>
                </c:pt>
                <c:pt idx="30">
                  <c:v>45870</c:v>
                </c:pt>
                <c:pt idx="31">
                  <c:v>45901</c:v>
                </c:pt>
                <c:pt idx="32">
                  <c:v>45931</c:v>
                </c:pt>
                <c:pt idx="33">
                  <c:v>45962</c:v>
                </c:pt>
                <c:pt idx="34">
                  <c:v>45992</c:v>
                </c:pt>
                <c:pt idx="35">
                  <c:v>46023</c:v>
                </c:pt>
                <c:pt idx="36">
                  <c:v>46054</c:v>
                </c:pt>
                <c:pt idx="37">
                  <c:v>46082</c:v>
                </c:pt>
                <c:pt idx="38">
                  <c:v>46113</c:v>
                </c:pt>
                <c:pt idx="39">
                  <c:v>46143</c:v>
                </c:pt>
                <c:pt idx="40">
                  <c:v>46174</c:v>
                </c:pt>
                <c:pt idx="41">
                  <c:v>46204</c:v>
                </c:pt>
                <c:pt idx="42">
                  <c:v>46235</c:v>
                </c:pt>
                <c:pt idx="43">
                  <c:v>46266</c:v>
                </c:pt>
                <c:pt idx="44">
                  <c:v>46296</c:v>
                </c:pt>
                <c:pt idx="45">
                  <c:v>46327</c:v>
                </c:pt>
                <c:pt idx="46">
                  <c:v>46357</c:v>
                </c:pt>
                <c:pt idx="47">
                  <c:v>46388</c:v>
                </c:pt>
                <c:pt idx="48">
                  <c:v>46419</c:v>
                </c:pt>
                <c:pt idx="49">
                  <c:v>46447</c:v>
                </c:pt>
                <c:pt idx="50">
                  <c:v>46478</c:v>
                </c:pt>
                <c:pt idx="51">
                  <c:v>46508</c:v>
                </c:pt>
                <c:pt idx="52">
                  <c:v>46539</c:v>
                </c:pt>
                <c:pt idx="53">
                  <c:v>46569</c:v>
                </c:pt>
                <c:pt idx="54">
                  <c:v>46600</c:v>
                </c:pt>
                <c:pt idx="55">
                  <c:v>46631</c:v>
                </c:pt>
                <c:pt idx="56">
                  <c:v>46661</c:v>
                </c:pt>
                <c:pt idx="57">
                  <c:v>46692</c:v>
                </c:pt>
                <c:pt idx="58">
                  <c:v>46722</c:v>
                </c:pt>
                <c:pt idx="59">
                  <c:v>46753</c:v>
                </c:pt>
                <c:pt idx="60">
                  <c:v>46784</c:v>
                </c:pt>
                <c:pt idx="61">
                  <c:v>46813</c:v>
                </c:pt>
                <c:pt idx="62">
                  <c:v>46844</c:v>
                </c:pt>
                <c:pt idx="63">
                  <c:v>46874</c:v>
                </c:pt>
                <c:pt idx="64">
                  <c:v>46905</c:v>
                </c:pt>
                <c:pt idx="65">
                  <c:v>46935</c:v>
                </c:pt>
                <c:pt idx="66">
                  <c:v>46966</c:v>
                </c:pt>
                <c:pt idx="67">
                  <c:v>46997</c:v>
                </c:pt>
                <c:pt idx="68">
                  <c:v>47027</c:v>
                </c:pt>
                <c:pt idx="69">
                  <c:v>47058</c:v>
                </c:pt>
                <c:pt idx="70">
                  <c:v>47088</c:v>
                </c:pt>
                <c:pt idx="71">
                  <c:v>47119</c:v>
                </c:pt>
                <c:pt idx="72">
                  <c:v>47150</c:v>
                </c:pt>
                <c:pt idx="73">
                  <c:v>47178</c:v>
                </c:pt>
                <c:pt idx="74">
                  <c:v>47209</c:v>
                </c:pt>
                <c:pt idx="75">
                  <c:v>47239</c:v>
                </c:pt>
                <c:pt idx="76">
                  <c:v>47270</c:v>
                </c:pt>
                <c:pt idx="77">
                  <c:v>47300</c:v>
                </c:pt>
                <c:pt idx="78">
                  <c:v>47331</c:v>
                </c:pt>
                <c:pt idx="79">
                  <c:v>47362</c:v>
                </c:pt>
                <c:pt idx="80">
                  <c:v>47392</c:v>
                </c:pt>
                <c:pt idx="81">
                  <c:v>47423</c:v>
                </c:pt>
                <c:pt idx="82">
                  <c:v>47453</c:v>
                </c:pt>
                <c:pt idx="83">
                  <c:v>47484</c:v>
                </c:pt>
                <c:pt idx="84">
                  <c:v>47515</c:v>
                </c:pt>
                <c:pt idx="85">
                  <c:v>47543</c:v>
                </c:pt>
                <c:pt idx="86">
                  <c:v>47574</c:v>
                </c:pt>
                <c:pt idx="87">
                  <c:v>47604</c:v>
                </c:pt>
                <c:pt idx="88">
                  <c:v>47635</c:v>
                </c:pt>
                <c:pt idx="89">
                  <c:v>47665</c:v>
                </c:pt>
                <c:pt idx="90">
                  <c:v>47696</c:v>
                </c:pt>
                <c:pt idx="91">
                  <c:v>47727</c:v>
                </c:pt>
                <c:pt idx="92">
                  <c:v>47757</c:v>
                </c:pt>
                <c:pt idx="93">
                  <c:v>47788</c:v>
                </c:pt>
                <c:pt idx="94">
                  <c:v>47818</c:v>
                </c:pt>
                <c:pt idx="95">
                  <c:v>47849</c:v>
                </c:pt>
                <c:pt idx="96">
                  <c:v>47880</c:v>
                </c:pt>
                <c:pt idx="97">
                  <c:v>47908</c:v>
                </c:pt>
                <c:pt idx="98">
                  <c:v>47939</c:v>
                </c:pt>
                <c:pt idx="99">
                  <c:v>47969</c:v>
                </c:pt>
                <c:pt idx="100">
                  <c:v>48000</c:v>
                </c:pt>
                <c:pt idx="101">
                  <c:v>48030</c:v>
                </c:pt>
                <c:pt idx="102">
                  <c:v>48061</c:v>
                </c:pt>
                <c:pt idx="103">
                  <c:v>48092</c:v>
                </c:pt>
                <c:pt idx="104">
                  <c:v>48122</c:v>
                </c:pt>
                <c:pt idx="105">
                  <c:v>48153</c:v>
                </c:pt>
                <c:pt idx="106">
                  <c:v>48183</c:v>
                </c:pt>
                <c:pt idx="107">
                  <c:v>48214</c:v>
                </c:pt>
                <c:pt idx="108">
                  <c:v>48245</c:v>
                </c:pt>
                <c:pt idx="109">
                  <c:v>48274</c:v>
                </c:pt>
                <c:pt idx="110">
                  <c:v>48305</c:v>
                </c:pt>
                <c:pt idx="111">
                  <c:v>48335</c:v>
                </c:pt>
                <c:pt idx="112">
                  <c:v>48366</c:v>
                </c:pt>
                <c:pt idx="113">
                  <c:v>48396</c:v>
                </c:pt>
                <c:pt idx="114">
                  <c:v>48427</c:v>
                </c:pt>
                <c:pt idx="115">
                  <c:v>48458</c:v>
                </c:pt>
                <c:pt idx="116">
                  <c:v>48488</c:v>
                </c:pt>
                <c:pt idx="117">
                  <c:v>48519</c:v>
                </c:pt>
                <c:pt idx="118">
                  <c:v>48549</c:v>
                </c:pt>
                <c:pt idx="119">
                  <c:v>48580</c:v>
                </c:pt>
                <c:pt idx="120">
                  <c:v>48611</c:v>
                </c:pt>
                <c:pt idx="121">
                  <c:v>48639</c:v>
                </c:pt>
                <c:pt idx="122">
                  <c:v>48670</c:v>
                </c:pt>
                <c:pt idx="123">
                  <c:v>48700</c:v>
                </c:pt>
                <c:pt idx="124">
                  <c:v>48731</c:v>
                </c:pt>
                <c:pt idx="125">
                  <c:v>48761</c:v>
                </c:pt>
                <c:pt idx="126">
                  <c:v>48792</c:v>
                </c:pt>
                <c:pt idx="127">
                  <c:v>48823</c:v>
                </c:pt>
                <c:pt idx="128">
                  <c:v>48853</c:v>
                </c:pt>
                <c:pt idx="129">
                  <c:v>48884</c:v>
                </c:pt>
                <c:pt idx="130">
                  <c:v>48914</c:v>
                </c:pt>
                <c:pt idx="131">
                  <c:v>48945</c:v>
                </c:pt>
                <c:pt idx="132">
                  <c:v>48976</c:v>
                </c:pt>
                <c:pt idx="133">
                  <c:v>49004</c:v>
                </c:pt>
                <c:pt idx="134">
                  <c:v>49035</c:v>
                </c:pt>
                <c:pt idx="135">
                  <c:v>49065</c:v>
                </c:pt>
                <c:pt idx="136">
                  <c:v>49096</c:v>
                </c:pt>
                <c:pt idx="137">
                  <c:v>49126</c:v>
                </c:pt>
                <c:pt idx="138">
                  <c:v>49157</c:v>
                </c:pt>
                <c:pt idx="139">
                  <c:v>49188</c:v>
                </c:pt>
                <c:pt idx="140">
                  <c:v>49218</c:v>
                </c:pt>
                <c:pt idx="141">
                  <c:v>49249</c:v>
                </c:pt>
                <c:pt idx="142">
                  <c:v>49279</c:v>
                </c:pt>
                <c:pt idx="143">
                  <c:v>49310</c:v>
                </c:pt>
                <c:pt idx="144">
                  <c:v>49341</c:v>
                </c:pt>
                <c:pt idx="145">
                  <c:v>49369</c:v>
                </c:pt>
                <c:pt idx="146">
                  <c:v>49400</c:v>
                </c:pt>
                <c:pt idx="147">
                  <c:v>49430</c:v>
                </c:pt>
                <c:pt idx="148">
                  <c:v>49461</c:v>
                </c:pt>
                <c:pt idx="149">
                  <c:v>49491</c:v>
                </c:pt>
                <c:pt idx="150">
                  <c:v>49522</c:v>
                </c:pt>
                <c:pt idx="151">
                  <c:v>49553</c:v>
                </c:pt>
                <c:pt idx="152">
                  <c:v>49583</c:v>
                </c:pt>
                <c:pt idx="153">
                  <c:v>49614</c:v>
                </c:pt>
                <c:pt idx="154">
                  <c:v>49644</c:v>
                </c:pt>
                <c:pt idx="155">
                  <c:v>49675</c:v>
                </c:pt>
                <c:pt idx="156">
                  <c:v>49706</c:v>
                </c:pt>
                <c:pt idx="157">
                  <c:v>49735</c:v>
                </c:pt>
                <c:pt idx="158">
                  <c:v>49766</c:v>
                </c:pt>
                <c:pt idx="159">
                  <c:v>49796</c:v>
                </c:pt>
                <c:pt idx="160">
                  <c:v>49827</c:v>
                </c:pt>
                <c:pt idx="161">
                  <c:v>49857</c:v>
                </c:pt>
                <c:pt idx="162">
                  <c:v>49888</c:v>
                </c:pt>
                <c:pt idx="163">
                  <c:v>49919</c:v>
                </c:pt>
                <c:pt idx="164">
                  <c:v>49949</c:v>
                </c:pt>
                <c:pt idx="165">
                  <c:v>49980</c:v>
                </c:pt>
                <c:pt idx="166">
                  <c:v>50010</c:v>
                </c:pt>
                <c:pt idx="167">
                  <c:v>50041</c:v>
                </c:pt>
                <c:pt idx="168">
                  <c:v>50072</c:v>
                </c:pt>
                <c:pt idx="169">
                  <c:v>50100</c:v>
                </c:pt>
                <c:pt idx="170">
                  <c:v>50131</c:v>
                </c:pt>
                <c:pt idx="171">
                  <c:v>50161</c:v>
                </c:pt>
                <c:pt idx="172">
                  <c:v>50192</c:v>
                </c:pt>
                <c:pt idx="173">
                  <c:v>50222</c:v>
                </c:pt>
                <c:pt idx="174">
                  <c:v>50253</c:v>
                </c:pt>
                <c:pt idx="175">
                  <c:v>50284</c:v>
                </c:pt>
                <c:pt idx="176">
                  <c:v>50314</c:v>
                </c:pt>
                <c:pt idx="177">
                  <c:v>50345</c:v>
                </c:pt>
                <c:pt idx="178">
                  <c:v>50375</c:v>
                </c:pt>
                <c:pt idx="179">
                  <c:v>50406</c:v>
                </c:pt>
                <c:pt idx="180">
                  <c:v>50437</c:v>
                </c:pt>
                <c:pt idx="181">
                  <c:v>50465</c:v>
                </c:pt>
                <c:pt idx="182">
                  <c:v>50496</c:v>
                </c:pt>
                <c:pt idx="183">
                  <c:v>50526</c:v>
                </c:pt>
                <c:pt idx="184">
                  <c:v>50557</c:v>
                </c:pt>
                <c:pt idx="185">
                  <c:v>50587</c:v>
                </c:pt>
                <c:pt idx="186">
                  <c:v>50618</c:v>
                </c:pt>
                <c:pt idx="187">
                  <c:v>50649</c:v>
                </c:pt>
                <c:pt idx="188">
                  <c:v>50679</c:v>
                </c:pt>
                <c:pt idx="189">
                  <c:v>50710</c:v>
                </c:pt>
                <c:pt idx="190">
                  <c:v>50740</c:v>
                </c:pt>
                <c:pt idx="191">
                  <c:v>50771</c:v>
                </c:pt>
                <c:pt idx="192">
                  <c:v>50802</c:v>
                </c:pt>
                <c:pt idx="193">
                  <c:v>50830</c:v>
                </c:pt>
                <c:pt idx="194">
                  <c:v>50861</c:v>
                </c:pt>
                <c:pt idx="195">
                  <c:v>50891</c:v>
                </c:pt>
                <c:pt idx="196">
                  <c:v>50922</c:v>
                </c:pt>
                <c:pt idx="197">
                  <c:v>50952</c:v>
                </c:pt>
                <c:pt idx="198">
                  <c:v>50983</c:v>
                </c:pt>
                <c:pt idx="199">
                  <c:v>51014</c:v>
                </c:pt>
                <c:pt idx="200">
                  <c:v>51044</c:v>
                </c:pt>
                <c:pt idx="201">
                  <c:v>51075</c:v>
                </c:pt>
                <c:pt idx="202">
                  <c:v>51105</c:v>
                </c:pt>
                <c:pt idx="203">
                  <c:v>51136</c:v>
                </c:pt>
                <c:pt idx="204">
                  <c:v>51167</c:v>
                </c:pt>
                <c:pt idx="205">
                  <c:v>51196</c:v>
                </c:pt>
                <c:pt idx="206">
                  <c:v>51227</c:v>
                </c:pt>
                <c:pt idx="207">
                  <c:v>51257</c:v>
                </c:pt>
                <c:pt idx="208">
                  <c:v>51288</c:v>
                </c:pt>
                <c:pt idx="209">
                  <c:v>51318</c:v>
                </c:pt>
                <c:pt idx="210">
                  <c:v>51349</c:v>
                </c:pt>
                <c:pt idx="211">
                  <c:v>51380</c:v>
                </c:pt>
                <c:pt idx="212">
                  <c:v>51410</c:v>
                </c:pt>
                <c:pt idx="213">
                  <c:v>51441</c:v>
                </c:pt>
                <c:pt idx="214">
                  <c:v>51471</c:v>
                </c:pt>
                <c:pt idx="215">
                  <c:v>51502</c:v>
                </c:pt>
                <c:pt idx="216">
                  <c:v>51533</c:v>
                </c:pt>
                <c:pt idx="217">
                  <c:v>51561</c:v>
                </c:pt>
                <c:pt idx="218">
                  <c:v>51592</c:v>
                </c:pt>
                <c:pt idx="219">
                  <c:v>51622</c:v>
                </c:pt>
                <c:pt idx="220">
                  <c:v>51653</c:v>
                </c:pt>
                <c:pt idx="221">
                  <c:v>51683</c:v>
                </c:pt>
                <c:pt idx="222">
                  <c:v>51714</c:v>
                </c:pt>
                <c:pt idx="223">
                  <c:v>51745</c:v>
                </c:pt>
                <c:pt idx="224">
                  <c:v>51775</c:v>
                </c:pt>
                <c:pt idx="225">
                  <c:v>51806</c:v>
                </c:pt>
                <c:pt idx="226">
                  <c:v>51836</c:v>
                </c:pt>
                <c:pt idx="227">
                  <c:v>51867</c:v>
                </c:pt>
                <c:pt idx="228">
                  <c:v>51898</c:v>
                </c:pt>
                <c:pt idx="229">
                  <c:v>51926</c:v>
                </c:pt>
                <c:pt idx="230">
                  <c:v>51957</c:v>
                </c:pt>
                <c:pt idx="231">
                  <c:v>51987</c:v>
                </c:pt>
                <c:pt idx="232">
                  <c:v>52018</c:v>
                </c:pt>
                <c:pt idx="233">
                  <c:v>52048</c:v>
                </c:pt>
                <c:pt idx="234">
                  <c:v>52079</c:v>
                </c:pt>
                <c:pt idx="235">
                  <c:v>52110</c:v>
                </c:pt>
                <c:pt idx="236">
                  <c:v>52140</c:v>
                </c:pt>
                <c:pt idx="237">
                  <c:v>52171</c:v>
                </c:pt>
                <c:pt idx="238">
                  <c:v>52201</c:v>
                </c:pt>
                <c:pt idx="239">
                  <c:v>52232</c:v>
                </c:pt>
                <c:pt idx="240">
                  <c:v>52263</c:v>
                </c:pt>
                <c:pt idx="241">
                  <c:v>52291</c:v>
                </c:pt>
                <c:pt idx="242">
                  <c:v>52322</c:v>
                </c:pt>
                <c:pt idx="243">
                  <c:v>52352</c:v>
                </c:pt>
                <c:pt idx="244">
                  <c:v>52383</c:v>
                </c:pt>
                <c:pt idx="245">
                  <c:v>52413</c:v>
                </c:pt>
                <c:pt idx="246">
                  <c:v>52444</c:v>
                </c:pt>
                <c:pt idx="247">
                  <c:v>52475</c:v>
                </c:pt>
                <c:pt idx="248">
                  <c:v>52505</c:v>
                </c:pt>
                <c:pt idx="249">
                  <c:v>52536</c:v>
                </c:pt>
                <c:pt idx="250">
                  <c:v>52566</c:v>
                </c:pt>
                <c:pt idx="251">
                  <c:v>52597</c:v>
                </c:pt>
                <c:pt idx="252">
                  <c:v>52628</c:v>
                </c:pt>
                <c:pt idx="253">
                  <c:v>52657</c:v>
                </c:pt>
                <c:pt idx="254">
                  <c:v>52688</c:v>
                </c:pt>
                <c:pt idx="255">
                  <c:v>52718</c:v>
                </c:pt>
                <c:pt idx="256">
                  <c:v>52749</c:v>
                </c:pt>
                <c:pt idx="257">
                  <c:v>52779</c:v>
                </c:pt>
                <c:pt idx="258">
                  <c:v>52810</c:v>
                </c:pt>
                <c:pt idx="259">
                  <c:v>52841</c:v>
                </c:pt>
                <c:pt idx="260">
                  <c:v>52871</c:v>
                </c:pt>
                <c:pt idx="261">
                  <c:v>52902</c:v>
                </c:pt>
                <c:pt idx="262">
                  <c:v>52932</c:v>
                </c:pt>
                <c:pt idx="263">
                  <c:v>52963</c:v>
                </c:pt>
                <c:pt idx="264">
                  <c:v>52994</c:v>
                </c:pt>
                <c:pt idx="265">
                  <c:v>53022</c:v>
                </c:pt>
                <c:pt idx="266">
                  <c:v>53053</c:v>
                </c:pt>
                <c:pt idx="267">
                  <c:v>53083</c:v>
                </c:pt>
                <c:pt idx="268">
                  <c:v>53114</c:v>
                </c:pt>
                <c:pt idx="269">
                  <c:v>53144</c:v>
                </c:pt>
                <c:pt idx="270">
                  <c:v>53175</c:v>
                </c:pt>
                <c:pt idx="271">
                  <c:v>53206</c:v>
                </c:pt>
                <c:pt idx="272">
                  <c:v>53236</c:v>
                </c:pt>
                <c:pt idx="273">
                  <c:v>53267</c:v>
                </c:pt>
                <c:pt idx="274">
                  <c:v>53297</c:v>
                </c:pt>
                <c:pt idx="275">
                  <c:v>53328</c:v>
                </c:pt>
                <c:pt idx="276">
                  <c:v>53359</c:v>
                </c:pt>
                <c:pt idx="277">
                  <c:v>53387</c:v>
                </c:pt>
                <c:pt idx="278">
                  <c:v>53418</c:v>
                </c:pt>
                <c:pt idx="279">
                  <c:v>53448</c:v>
                </c:pt>
                <c:pt idx="280">
                  <c:v>53479</c:v>
                </c:pt>
                <c:pt idx="281">
                  <c:v>53509</c:v>
                </c:pt>
                <c:pt idx="282">
                  <c:v>53540</c:v>
                </c:pt>
                <c:pt idx="283">
                  <c:v>53571</c:v>
                </c:pt>
                <c:pt idx="284">
                  <c:v>53601</c:v>
                </c:pt>
                <c:pt idx="285">
                  <c:v>53632</c:v>
                </c:pt>
                <c:pt idx="286">
                  <c:v>53662</c:v>
                </c:pt>
                <c:pt idx="287">
                  <c:v>53693</c:v>
                </c:pt>
                <c:pt idx="288">
                  <c:v>53724</c:v>
                </c:pt>
                <c:pt idx="289">
                  <c:v>53752</c:v>
                </c:pt>
                <c:pt idx="290">
                  <c:v>53783</c:v>
                </c:pt>
                <c:pt idx="291">
                  <c:v>53813</c:v>
                </c:pt>
                <c:pt idx="292">
                  <c:v>53844</c:v>
                </c:pt>
                <c:pt idx="293">
                  <c:v>53874</c:v>
                </c:pt>
                <c:pt idx="294">
                  <c:v>53905</c:v>
                </c:pt>
                <c:pt idx="295">
                  <c:v>53936</c:v>
                </c:pt>
                <c:pt idx="296">
                  <c:v>53966</c:v>
                </c:pt>
                <c:pt idx="297">
                  <c:v>53997</c:v>
                </c:pt>
                <c:pt idx="298">
                  <c:v>54027</c:v>
                </c:pt>
                <c:pt idx="299">
                  <c:v>54058</c:v>
                </c:pt>
                <c:pt idx="300">
                  <c:v>54089</c:v>
                </c:pt>
                <c:pt idx="301">
                  <c:v>54118</c:v>
                </c:pt>
                <c:pt idx="302">
                  <c:v>54149</c:v>
                </c:pt>
                <c:pt idx="303">
                  <c:v>54179</c:v>
                </c:pt>
                <c:pt idx="304">
                  <c:v>54210</c:v>
                </c:pt>
                <c:pt idx="305">
                  <c:v>54240</c:v>
                </c:pt>
                <c:pt idx="306">
                  <c:v>54271</c:v>
                </c:pt>
                <c:pt idx="307">
                  <c:v>54302</c:v>
                </c:pt>
                <c:pt idx="308">
                  <c:v>54332</c:v>
                </c:pt>
                <c:pt idx="309">
                  <c:v>54363</c:v>
                </c:pt>
                <c:pt idx="310">
                  <c:v>54393</c:v>
                </c:pt>
                <c:pt idx="311">
                  <c:v>54424</c:v>
                </c:pt>
                <c:pt idx="312">
                  <c:v>54455</c:v>
                </c:pt>
                <c:pt idx="313">
                  <c:v>54483</c:v>
                </c:pt>
                <c:pt idx="314">
                  <c:v>54514</c:v>
                </c:pt>
                <c:pt idx="315">
                  <c:v>54544</c:v>
                </c:pt>
                <c:pt idx="316">
                  <c:v>54575</c:v>
                </c:pt>
                <c:pt idx="317">
                  <c:v>54605</c:v>
                </c:pt>
                <c:pt idx="318">
                  <c:v>54636</c:v>
                </c:pt>
                <c:pt idx="319">
                  <c:v>54667</c:v>
                </c:pt>
                <c:pt idx="320">
                  <c:v>54697</c:v>
                </c:pt>
                <c:pt idx="321">
                  <c:v>54728</c:v>
                </c:pt>
                <c:pt idx="322">
                  <c:v>54758</c:v>
                </c:pt>
                <c:pt idx="323">
                  <c:v>54789</c:v>
                </c:pt>
                <c:pt idx="324">
                  <c:v>54820</c:v>
                </c:pt>
                <c:pt idx="325">
                  <c:v>54848</c:v>
                </c:pt>
                <c:pt idx="326">
                  <c:v>54879</c:v>
                </c:pt>
                <c:pt idx="327">
                  <c:v>54909</c:v>
                </c:pt>
                <c:pt idx="328">
                  <c:v>54940</c:v>
                </c:pt>
                <c:pt idx="329">
                  <c:v>54970</c:v>
                </c:pt>
                <c:pt idx="330">
                  <c:v>55001</c:v>
                </c:pt>
                <c:pt idx="331">
                  <c:v>55032</c:v>
                </c:pt>
                <c:pt idx="332">
                  <c:v>55062</c:v>
                </c:pt>
                <c:pt idx="333">
                  <c:v>55093</c:v>
                </c:pt>
                <c:pt idx="334">
                  <c:v>55123</c:v>
                </c:pt>
                <c:pt idx="335">
                  <c:v>55154</c:v>
                </c:pt>
                <c:pt idx="336">
                  <c:v>55185</c:v>
                </c:pt>
                <c:pt idx="337">
                  <c:v>55213</c:v>
                </c:pt>
                <c:pt idx="338">
                  <c:v>55244</c:v>
                </c:pt>
                <c:pt idx="339">
                  <c:v>55274</c:v>
                </c:pt>
                <c:pt idx="340">
                  <c:v>55305</c:v>
                </c:pt>
                <c:pt idx="341">
                  <c:v>55335</c:v>
                </c:pt>
                <c:pt idx="342">
                  <c:v>55366</c:v>
                </c:pt>
                <c:pt idx="343">
                  <c:v>55397</c:v>
                </c:pt>
                <c:pt idx="344">
                  <c:v>55427</c:v>
                </c:pt>
                <c:pt idx="345">
                  <c:v>55458</c:v>
                </c:pt>
                <c:pt idx="346">
                  <c:v>55488</c:v>
                </c:pt>
                <c:pt idx="347">
                  <c:v>55519</c:v>
                </c:pt>
                <c:pt idx="348">
                  <c:v>55550</c:v>
                </c:pt>
                <c:pt idx="349">
                  <c:v>55579</c:v>
                </c:pt>
                <c:pt idx="350">
                  <c:v>55610</c:v>
                </c:pt>
                <c:pt idx="351">
                  <c:v>55640</c:v>
                </c:pt>
                <c:pt idx="352">
                  <c:v>55671</c:v>
                </c:pt>
                <c:pt idx="353">
                  <c:v>55701</c:v>
                </c:pt>
                <c:pt idx="354">
                  <c:v>55732</c:v>
                </c:pt>
                <c:pt idx="355">
                  <c:v>55763</c:v>
                </c:pt>
                <c:pt idx="356">
                  <c:v>55793</c:v>
                </c:pt>
                <c:pt idx="357">
                  <c:v>55824</c:v>
                </c:pt>
                <c:pt idx="358">
                  <c:v>55854</c:v>
                </c:pt>
                <c:pt idx="359">
                  <c:v>55885</c:v>
                </c:pt>
              </c:numCache>
            </c:numRef>
          </c:cat>
          <c:val>
            <c:numRef>
              <c:f>대출금리계산기!$E$16:$E$375</c:f>
              <c:numCache>
                <c:formatCode>_-[$₩-412]* #,##0_-;\-[$₩-412]* #,##0_-;_-[$₩-412]* "-"??_-;_-@_-</c:formatCode>
                <c:ptCount val="360"/>
                <c:pt idx="0">
                  <c:v>833333.33333333337</c:v>
                </c:pt>
                <c:pt idx="1">
                  <c:v>831018.51851851854</c:v>
                </c:pt>
                <c:pt idx="2">
                  <c:v>828703.70370370371</c:v>
                </c:pt>
                <c:pt idx="3">
                  <c:v>826388.88888888888</c:v>
                </c:pt>
                <c:pt idx="4">
                  <c:v>824074.07407407416</c:v>
                </c:pt>
                <c:pt idx="5">
                  <c:v>821759.25925925933</c:v>
                </c:pt>
                <c:pt idx="6">
                  <c:v>819444.4444444445</c:v>
                </c:pt>
                <c:pt idx="7">
                  <c:v>817129.62962962966</c:v>
                </c:pt>
                <c:pt idx="8">
                  <c:v>814814.81481481495</c:v>
                </c:pt>
                <c:pt idx="9">
                  <c:v>812500.00000000012</c:v>
                </c:pt>
                <c:pt idx="10">
                  <c:v>810185.18518518528</c:v>
                </c:pt>
                <c:pt idx="11">
                  <c:v>807870.37037037057</c:v>
                </c:pt>
                <c:pt idx="12">
                  <c:v>805555.55555555574</c:v>
                </c:pt>
                <c:pt idx="13">
                  <c:v>803240.7407407409</c:v>
                </c:pt>
                <c:pt idx="14">
                  <c:v>800925.92592592607</c:v>
                </c:pt>
                <c:pt idx="15">
                  <c:v>798611.11111111136</c:v>
                </c:pt>
                <c:pt idx="16">
                  <c:v>796296.29629629652</c:v>
                </c:pt>
                <c:pt idx="17">
                  <c:v>793981.48148148169</c:v>
                </c:pt>
                <c:pt idx="18">
                  <c:v>791666.66666666686</c:v>
                </c:pt>
                <c:pt idx="19">
                  <c:v>789351.85185185215</c:v>
                </c:pt>
                <c:pt idx="20">
                  <c:v>787037.03703703731</c:v>
                </c:pt>
                <c:pt idx="21">
                  <c:v>784722.22222222248</c:v>
                </c:pt>
                <c:pt idx="22">
                  <c:v>782407.40740740765</c:v>
                </c:pt>
                <c:pt idx="23">
                  <c:v>780092.59259259293</c:v>
                </c:pt>
                <c:pt idx="24">
                  <c:v>777777.7777777781</c:v>
                </c:pt>
                <c:pt idx="25">
                  <c:v>775462.96296296327</c:v>
                </c:pt>
                <c:pt idx="26">
                  <c:v>773148.14814814855</c:v>
                </c:pt>
                <c:pt idx="27">
                  <c:v>770833.33333333372</c:v>
                </c:pt>
                <c:pt idx="28">
                  <c:v>768518.51851851889</c:v>
                </c:pt>
                <c:pt idx="29">
                  <c:v>766203.70370370406</c:v>
                </c:pt>
                <c:pt idx="30">
                  <c:v>763888.88888888934</c:v>
                </c:pt>
                <c:pt idx="31">
                  <c:v>761574.07407407451</c:v>
                </c:pt>
                <c:pt idx="32">
                  <c:v>759259.25925925968</c:v>
                </c:pt>
                <c:pt idx="33">
                  <c:v>756944.44444444485</c:v>
                </c:pt>
                <c:pt idx="34">
                  <c:v>754629.62962963013</c:v>
                </c:pt>
                <c:pt idx="35">
                  <c:v>752314.8148148153</c:v>
                </c:pt>
                <c:pt idx="36">
                  <c:v>750000.00000000047</c:v>
                </c:pt>
                <c:pt idx="37">
                  <c:v>747685.18518518563</c:v>
                </c:pt>
                <c:pt idx="38">
                  <c:v>745370.37037037092</c:v>
                </c:pt>
                <c:pt idx="39">
                  <c:v>743055.55555555609</c:v>
                </c:pt>
                <c:pt idx="40">
                  <c:v>740740.74074074125</c:v>
                </c:pt>
                <c:pt idx="41">
                  <c:v>738425.92592592654</c:v>
                </c:pt>
                <c:pt idx="42">
                  <c:v>736111.11111111171</c:v>
                </c:pt>
                <c:pt idx="43">
                  <c:v>733796.29629629687</c:v>
                </c:pt>
                <c:pt idx="44">
                  <c:v>731481.48148148204</c:v>
                </c:pt>
                <c:pt idx="45">
                  <c:v>729166.66666666733</c:v>
                </c:pt>
                <c:pt idx="46">
                  <c:v>726851.85185185249</c:v>
                </c:pt>
                <c:pt idx="47">
                  <c:v>724537.03703703766</c:v>
                </c:pt>
                <c:pt idx="48">
                  <c:v>722222.22222222283</c:v>
                </c:pt>
                <c:pt idx="49">
                  <c:v>719907.40740740811</c:v>
                </c:pt>
                <c:pt idx="50">
                  <c:v>717592.59259259328</c:v>
                </c:pt>
                <c:pt idx="51">
                  <c:v>715277.77777777845</c:v>
                </c:pt>
                <c:pt idx="52">
                  <c:v>712962.96296296362</c:v>
                </c:pt>
                <c:pt idx="53">
                  <c:v>710648.1481481489</c:v>
                </c:pt>
                <c:pt idx="54">
                  <c:v>708333.33333333407</c:v>
                </c:pt>
                <c:pt idx="55">
                  <c:v>706018.51851851924</c:v>
                </c:pt>
                <c:pt idx="56">
                  <c:v>703703.70370370452</c:v>
                </c:pt>
                <c:pt idx="57">
                  <c:v>701388.88888888969</c:v>
                </c:pt>
                <c:pt idx="58">
                  <c:v>699074.07407407486</c:v>
                </c:pt>
                <c:pt idx="59">
                  <c:v>696759.25925926003</c:v>
                </c:pt>
                <c:pt idx="60">
                  <c:v>694444.44444444531</c:v>
                </c:pt>
                <c:pt idx="61">
                  <c:v>692129.62962963048</c:v>
                </c:pt>
                <c:pt idx="62">
                  <c:v>689814.81481481565</c:v>
                </c:pt>
                <c:pt idx="63">
                  <c:v>687500.00000000081</c:v>
                </c:pt>
                <c:pt idx="64">
                  <c:v>685185.1851851861</c:v>
                </c:pt>
                <c:pt idx="65">
                  <c:v>682870.37037037127</c:v>
                </c:pt>
                <c:pt idx="66">
                  <c:v>680555.55555555644</c:v>
                </c:pt>
                <c:pt idx="67">
                  <c:v>678240.7407407416</c:v>
                </c:pt>
                <c:pt idx="68">
                  <c:v>675925.92592592689</c:v>
                </c:pt>
                <c:pt idx="69">
                  <c:v>673611.11111111206</c:v>
                </c:pt>
                <c:pt idx="70">
                  <c:v>671296.29629629722</c:v>
                </c:pt>
                <c:pt idx="71">
                  <c:v>668981.48148148251</c:v>
                </c:pt>
                <c:pt idx="72">
                  <c:v>666666.66666666768</c:v>
                </c:pt>
                <c:pt idx="73">
                  <c:v>664351.85185185284</c:v>
                </c:pt>
                <c:pt idx="74">
                  <c:v>662037.03703703801</c:v>
                </c:pt>
                <c:pt idx="75">
                  <c:v>659722.2222222233</c:v>
                </c:pt>
                <c:pt idx="76">
                  <c:v>657407.40740740846</c:v>
                </c:pt>
                <c:pt idx="77">
                  <c:v>655092.59259259363</c:v>
                </c:pt>
                <c:pt idx="78">
                  <c:v>652777.7777777788</c:v>
                </c:pt>
                <c:pt idx="79">
                  <c:v>650462.96296296408</c:v>
                </c:pt>
                <c:pt idx="80">
                  <c:v>648148.14814814925</c:v>
                </c:pt>
                <c:pt idx="81">
                  <c:v>645833.33333333442</c:v>
                </c:pt>
                <c:pt idx="82">
                  <c:v>643518.51851851959</c:v>
                </c:pt>
                <c:pt idx="83">
                  <c:v>641203.70370370487</c:v>
                </c:pt>
                <c:pt idx="84">
                  <c:v>638888.88888889004</c:v>
                </c:pt>
                <c:pt idx="85">
                  <c:v>636574.07407407521</c:v>
                </c:pt>
                <c:pt idx="86">
                  <c:v>634259.25925926049</c:v>
                </c:pt>
                <c:pt idx="87">
                  <c:v>631944.44444444566</c:v>
                </c:pt>
                <c:pt idx="88">
                  <c:v>629629.62962963083</c:v>
                </c:pt>
                <c:pt idx="89">
                  <c:v>627314.814814816</c:v>
                </c:pt>
                <c:pt idx="90">
                  <c:v>625000.00000000128</c:v>
                </c:pt>
                <c:pt idx="91">
                  <c:v>622685.18518518645</c:v>
                </c:pt>
                <c:pt idx="92">
                  <c:v>620370.37037037162</c:v>
                </c:pt>
                <c:pt idx="93">
                  <c:v>618055.55555555678</c:v>
                </c:pt>
                <c:pt idx="94">
                  <c:v>615740.74074074207</c:v>
                </c:pt>
                <c:pt idx="95">
                  <c:v>613425.92592592724</c:v>
                </c:pt>
                <c:pt idx="96">
                  <c:v>611111.1111111124</c:v>
                </c:pt>
                <c:pt idx="97">
                  <c:v>608796.29629629757</c:v>
                </c:pt>
                <c:pt idx="98">
                  <c:v>606481.48148148286</c:v>
                </c:pt>
                <c:pt idx="99">
                  <c:v>604166.66666666802</c:v>
                </c:pt>
                <c:pt idx="100">
                  <c:v>601851.85185185319</c:v>
                </c:pt>
                <c:pt idx="101">
                  <c:v>599537.03703703848</c:v>
                </c:pt>
                <c:pt idx="102">
                  <c:v>597222.22222222365</c:v>
                </c:pt>
                <c:pt idx="103">
                  <c:v>594907.40740740881</c:v>
                </c:pt>
                <c:pt idx="104">
                  <c:v>592592.59259259398</c:v>
                </c:pt>
                <c:pt idx="105">
                  <c:v>590277.77777777927</c:v>
                </c:pt>
                <c:pt idx="106">
                  <c:v>587962.96296296443</c:v>
                </c:pt>
                <c:pt idx="107">
                  <c:v>585648.1481481496</c:v>
                </c:pt>
                <c:pt idx="108">
                  <c:v>583333.33333333477</c:v>
                </c:pt>
                <c:pt idx="109">
                  <c:v>581018.51851852005</c:v>
                </c:pt>
                <c:pt idx="110">
                  <c:v>578703.70370370522</c:v>
                </c:pt>
                <c:pt idx="111">
                  <c:v>576388.88888889039</c:v>
                </c:pt>
                <c:pt idx="112">
                  <c:v>574074.07407407556</c:v>
                </c:pt>
                <c:pt idx="113">
                  <c:v>571759.25925926084</c:v>
                </c:pt>
                <c:pt idx="114">
                  <c:v>569444.44444444601</c:v>
                </c:pt>
                <c:pt idx="115">
                  <c:v>567129.62962963118</c:v>
                </c:pt>
                <c:pt idx="116">
                  <c:v>564814.81481481646</c:v>
                </c:pt>
                <c:pt idx="117">
                  <c:v>562500.00000000163</c:v>
                </c:pt>
                <c:pt idx="118">
                  <c:v>560185.1851851868</c:v>
                </c:pt>
                <c:pt idx="119">
                  <c:v>557870.37037037197</c:v>
                </c:pt>
                <c:pt idx="120">
                  <c:v>555555.55555555725</c:v>
                </c:pt>
                <c:pt idx="121">
                  <c:v>553240.74074074242</c:v>
                </c:pt>
                <c:pt idx="122">
                  <c:v>550925.92592592759</c:v>
                </c:pt>
                <c:pt idx="123">
                  <c:v>548611.11111111275</c:v>
                </c:pt>
                <c:pt idx="124">
                  <c:v>546296.29629629804</c:v>
                </c:pt>
                <c:pt idx="125">
                  <c:v>543981.48148148321</c:v>
                </c:pt>
                <c:pt idx="126">
                  <c:v>541666.66666666837</c:v>
                </c:pt>
                <c:pt idx="127">
                  <c:v>539351.85185185354</c:v>
                </c:pt>
                <c:pt idx="128">
                  <c:v>537037.03703703883</c:v>
                </c:pt>
                <c:pt idx="129">
                  <c:v>534722.22222222399</c:v>
                </c:pt>
                <c:pt idx="130">
                  <c:v>532407.40740740916</c:v>
                </c:pt>
                <c:pt idx="131">
                  <c:v>530092.59259259445</c:v>
                </c:pt>
                <c:pt idx="132">
                  <c:v>527777.77777777961</c:v>
                </c:pt>
                <c:pt idx="133">
                  <c:v>525462.96296296478</c:v>
                </c:pt>
                <c:pt idx="134">
                  <c:v>523148.14814815001</c:v>
                </c:pt>
                <c:pt idx="135">
                  <c:v>520833.33333333518</c:v>
                </c:pt>
                <c:pt idx="136">
                  <c:v>518518.5185185204</c:v>
                </c:pt>
                <c:pt idx="137">
                  <c:v>516203.70370370557</c:v>
                </c:pt>
                <c:pt idx="138">
                  <c:v>513888.8888888908</c:v>
                </c:pt>
                <c:pt idx="139">
                  <c:v>511574.07407407596</c:v>
                </c:pt>
                <c:pt idx="140">
                  <c:v>509259.25925926119</c:v>
                </c:pt>
                <c:pt idx="141">
                  <c:v>506944.44444444636</c:v>
                </c:pt>
                <c:pt idx="142">
                  <c:v>504629.62962963158</c:v>
                </c:pt>
                <c:pt idx="143">
                  <c:v>502314.81481481675</c:v>
                </c:pt>
                <c:pt idx="144">
                  <c:v>500000.00000000198</c:v>
                </c:pt>
                <c:pt idx="145">
                  <c:v>497685.18518518721</c:v>
                </c:pt>
                <c:pt idx="146">
                  <c:v>495370.37037037237</c:v>
                </c:pt>
                <c:pt idx="147">
                  <c:v>493055.5555555576</c:v>
                </c:pt>
                <c:pt idx="148">
                  <c:v>490740.74074074277</c:v>
                </c:pt>
                <c:pt idx="149">
                  <c:v>488425.92592592799</c:v>
                </c:pt>
                <c:pt idx="150">
                  <c:v>486111.11111111316</c:v>
                </c:pt>
                <c:pt idx="151">
                  <c:v>483796.29629629839</c:v>
                </c:pt>
                <c:pt idx="152">
                  <c:v>481481.48148148356</c:v>
                </c:pt>
                <c:pt idx="153">
                  <c:v>479166.66666666878</c:v>
                </c:pt>
                <c:pt idx="154">
                  <c:v>476851.85185185395</c:v>
                </c:pt>
                <c:pt idx="155">
                  <c:v>474537.03703703918</c:v>
                </c:pt>
                <c:pt idx="156">
                  <c:v>472222.22222222434</c:v>
                </c:pt>
                <c:pt idx="157">
                  <c:v>469907.40740740957</c:v>
                </c:pt>
                <c:pt idx="158">
                  <c:v>467592.59259259474</c:v>
                </c:pt>
                <c:pt idx="159">
                  <c:v>465277.77777777996</c:v>
                </c:pt>
                <c:pt idx="160">
                  <c:v>462962.96296296519</c:v>
                </c:pt>
                <c:pt idx="161">
                  <c:v>460648.14814815036</c:v>
                </c:pt>
                <c:pt idx="162">
                  <c:v>458333.33333333558</c:v>
                </c:pt>
                <c:pt idx="163">
                  <c:v>456018.51851852075</c:v>
                </c:pt>
                <c:pt idx="164">
                  <c:v>453703.70370370598</c:v>
                </c:pt>
                <c:pt idx="165">
                  <c:v>451388.88888889115</c:v>
                </c:pt>
                <c:pt idx="166">
                  <c:v>449074.07407407637</c:v>
                </c:pt>
                <c:pt idx="167">
                  <c:v>446759.25925926154</c:v>
                </c:pt>
                <c:pt idx="168">
                  <c:v>444444.44444444677</c:v>
                </c:pt>
                <c:pt idx="169">
                  <c:v>442129.62962963193</c:v>
                </c:pt>
                <c:pt idx="170">
                  <c:v>439814.81481481716</c:v>
                </c:pt>
                <c:pt idx="171">
                  <c:v>437500.00000000233</c:v>
                </c:pt>
                <c:pt idx="172">
                  <c:v>435185.18518518755</c:v>
                </c:pt>
                <c:pt idx="173">
                  <c:v>432870.37037037272</c:v>
                </c:pt>
                <c:pt idx="174">
                  <c:v>430555.55555555795</c:v>
                </c:pt>
                <c:pt idx="175">
                  <c:v>428240.74074074317</c:v>
                </c:pt>
                <c:pt idx="176">
                  <c:v>425925.92592592834</c:v>
                </c:pt>
                <c:pt idx="177">
                  <c:v>423611.11111111357</c:v>
                </c:pt>
                <c:pt idx="178">
                  <c:v>421296.29629629874</c:v>
                </c:pt>
                <c:pt idx="179">
                  <c:v>418981.48148148396</c:v>
                </c:pt>
                <c:pt idx="180">
                  <c:v>416666.66666666913</c:v>
                </c:pt>
                <c:pt idx="181">
                  <c:v>414351.85185185436</c:v>
                </c:pt>
                <c:pt idx="182">
                  <c:v>412037.03703703952</c:v>
                </c:pt>
                <c:pt idx="183">
                  <c:v>409722.22222222475</c:v>
                </c:pt>
                <c:pt idx="184">
                  <c:v>407407.40740740992</c:v>
                </c:pt>
                <c:pt idx="185">
                  <c:v>405092.59259259515</c:v>
                </c:pt>
                <c:pt idx="186">
                  <c:v>402777.77777778031</c:v>
                </c:pt>
                <c:pt idx="187">
                  <c:v>400462.96296296554</c:v>
                </c:pt>
                <c:pt idx="188">
                  <c:v>398148.14814815077</c:v>
                </c:pt>
                <c:pt idx="189">
                  <c:v>395833.33333333593</c:v>
                </c:pt>
                <c:pt idx="190">
                  <c:v>393518.51851852116</c:v>
                </c:pt>
                <c:pt idx="191">
                  <c:v>391203.70370370633</c:v>
                </c:pt>
                <c:pt idx="192">
                  <c:v>388888.88888889155</c:v>
                </c:pt>
                <c:pt idx="193">
                  <c:v>386574.07407407672</c:v>
                </c:pt>
                <c:pt idx="194">
                  <c:v>384259.25925926195</c:v>
                </c:pt>
                <c:pt idx="195">
                  <c:v>381944.44444444712</c:v>
                </c:pt>
                <c:pt idx="196">
                  <c:v>379629.62962963234</c:v>
                </c:pt>
                <c:pt idx="197">
                  <c:v>377314.81481481751</c:v>
                </c:pt>
                <c:pt idx="198">
                  <c:v>375000.00000000274</c:v>
                </c:pt>
                <c:pt idx="199">
                  <c:v>372685.1851851879</c:v>
                </c:pt>
                <c:pt idx="200">
                  <c:v>370370.37037037313</c:v>
                </c:pt>
                <c:pt idx="201">
                  <c:v>368055.5555555583</c:v>
                </c:pt>
                <c:pt idx="202">
                  <c:v>365740.74074074352</c:v>
                </c:pt>
                <c:pt idx="203">
                  <c:v>363425.92592592875</c:v>
                </c:pt>
                <c:pt idx="204">
                  <c:v>361111.11111111392</c:v>
                </c:pt>
                <c:pt idx="205">
                  <c:v>358796.29629629914</c:v>
                </c:pt>
                <c:pt idx="206">
                  <c:v>356481.48148148431</c:v>
                </c:pt>
                <c:pt idx="207">
                  <c:v>354166.66666666954</c:v>
                </c:pt>
                <c:pt idx="208">
                  <c:v>351851.85185185471</c:v>
                </c:pt>
                <c:pt idx="209">
                  <c:v>349537.03703703993</c:v>
                </c:pt>
                <c:pt idx="210">
                  <c:v>347222.2222222251</c:v>
                </c:pt>
                <c:pt idx="211">
                  <c:v>344907.40740741033</c:v>
                </c:pt>
                <c:pt idx="212">
                  <c:v>342592.59259259549</c:v>
                </c:pt>
                <c:pt idx="213">
                  <c:v>340277.77777778072</c:v>
                </c:pt>
                <c:pt idx="214">
                  <c:v>337962.96296296589</c:v>
                </c:pt>
                <c:pt idx="215">
                  <c:v>335648.14814815111</c:v>
                </c:pt>
                <c:pt idx="216">
                  <c:v>333333.33333333628</c:v>
                </c:pt>
                <c:pt idx="217">
                  <c:v>331018.51851852151</c:v>
                </c:pt>
                <c:pt idx="218">
                  <c:v>328703.70370370673</c:v>
                </c:pt>
                <c:pt idx="219">
                  <c:v>326388.8888888919</c:v>
                </c:pt>
                <c:pt idx="220">
                  <c:v>324074.07407407713</c:v>
                </c:pt>
                <c:pt idx="221">
                  <c:v>321759.2592592623</c:v>
                </c:pt>
                <c:pt idx="222">
                  <c:v>319444.44444444752</c:v>
                </c:pt>
                <c:pt idx="223">
                  <c:v>317129.62962963269</c:v>
                </c:pt>
                <c:pt idx="224">
                  <c:v>314814.81481481792</c:v>
                </c:pt>
                <c:pt idx="225">
                  <c:v>312500.00000000309</c:v>
                </c:pt>
                <c:pt idx="226">
                  <c:v>310185.18518518831</c:v>
                </c:pt>
                <c:pt idx="227">
                  <c:v>307870.37037037348</c:v>
                </c:pt>
                <c:pt idx="228">
                  <c:v>305555.55555555871</c:v>
                </c:pt>
                <c:pt idx="229">
                  <c:v>303240.74074074387</c:v>
                </c:pt>
                <c:pt idx="230">
                  <c:v>300925.9259259291</c:v>
                </c:pt>
                <c:pt idx="231">
                  <c:v>298611.11111111427</c:v>
                </c:pt>
                <c:pt idx="232">
                  <c:v>296296.29629629949</c:v>
                </c:pt>
                <c:pt idx="233">
                  <c:v>293981.48148148472</c:v>
                </c:pt>
                <c:pt idx="234">
                  <c:v>291666.66666666989</c:v>
                </c:pt>
                <c:pt idx="235">
                  <c:v>289351.85185185511</c:v>
                </c:pt>
                <c:pt idx="236">
                  <c:v>287037.03703704028</c:v>
                </c:pt>
                <c:pt idx="237">
                  <c:v>284722.22222222551</c:v>
                </c:pt>
                <c:pt idx="238">
                  <c:v>282407.40740741068</c:v>
                </c:pt>
                <c:pt idx="239">
                  <c:v>280092.5925925959</c:v>
                </c:pt>
                <c:pt idx="240">
                  <c:v>277777.77777778107</c:v>
                </c:pt>
                <c:pt idx="241">
                  <c:v>275462.9629629663</c:v>
                </c:pt>
                <c:pt idx="242">
                  <c:v>273148.14814815146</c:v>
                </c:pt>
                <c:pt idx="243">
                  <c:v>270833.33333333669</c:v>
                </c:pt>
                <c:pt idx="244">
                  <c:v>268518.51851852186</c:v>
                </c:pt>
                <c:pt idx="245">
                  <c:v>266203.70370370708</c:v>
                </c:pt>
                <c:pt idx="246">
                  <c:v>263888.88888889225</c:v>
                </c:pt>
                <c:pt idx="247">
                  <c:v>261574.07407407748</c:v>
                </c:pt>
                <c:pt idx="248">
                  <c:v>259259.25925926268</c:v>
                </c:pt>
                <c:pt idx="249">
                  <c:v>256944.44444444787</c:v>
                </c:pt>
                <c:pt idx="250">
                  <c:v>254629.62962963307</c:v>
                </c:pt>
                <c:pt idx="251">
                  <c:v>252314.81481481827</c:v>
                </c:pt>
                <c:pt idx="252">
                  <c:v>250000.00000000346</c:v>
                </c:pt>
                <c:pt idx="253">
                  <c:v>247685.18518518866</c:v>
                </c:pt>
                <c:pt idx="254">
                  <c:v>245370.37037037386</c:v>
                </c:pt>
                <c:pt idx="255">
                  <c:v>243055.55555555908</c:v>
                </c:pt>
                <c:pt idx="256">
                  <c:v>240740.74074074428</c:v>
                </c:pt>
                <c:pt idx="257">
                  <c:v>238425.92592592948</c:v>
                </c:pt>
                <c:pt idx="258">
                  <c:v>236111.11111111467</c:v>
                </c:pt>
                <c:pt idx="259">
                  <c:v>233796.29629629987</c:v>
                </c:pt>
                <c:pt idx="260">
                  <c:v>231481.48148148507</c:v>
                </c:pt>
                <c:pt idx="261">
                  <c:v>229166.66666667027</c:v>
                </c:pt>
                <c:pt idx="262">
                  <c:v>226851.85185185546</c:v>
                </c:pt>
                <c:pt idx="263">
                  <c:v>224537.03703704066</c:v>
                </c:pt>
                <c:pt idx="264">
                  <c:v>222222.22222222586</c:v>
                </c:pt>
                <c:pt idx="265">
                  <c:v>219907.40740741105</c:v>
                </c:pt>
                <c:pt idx="266">
                  <c:v>217592.59259259625</c:v>
                </c:pt>
                <c:pt idx="267">
                  <c:v>215277.77777778145</c:v>
                </c:pt>
                <c:pt idx="268">
                  <c:v>212962.96296296665</c:v>
                </c:pt>
                <c:pt idx="269">
                  <c:v>210648.14814815184</c:v>
                </c:pt>
                <c:pt idx="270">
                  <c:v>208333.33333333707</c:v>
                </c:pt>
                <c:pt idx="271">
                  <c:v>206018.51851852227</c:v>
                </c:pt>
                <c:pt idx="272">
                  <c:v>203703.70370370746</c:v>
                </c:pt>
                <c:pt idx="273">
                  <c:v>201388.88888889266</c:v>
                </c:pt>
                <c:pt idx="274">
                  <c:v>199074.07407407786</c:v>
                </c:pt>
                <c:pt idx="275">
                  <c:v>196759.25925926305</c:v>
                </c:pt>
                <c:pt idx="276">
                  <c:v>194444.44444444825</c:v>
                </c:pt>
                <c:pt idx="277">
                  <c:v>192129.62962963345</c:v>
                </c:pt>
                <c:pt idx="278">
                  <c:v>189814.81481481864</c:v>
                </c:pt>
                <c:pt idx="279">
                  <c:v>187500.00000000384</c:v>
                </c:pt>
                <c:pt idx="280">
                  <c:v>185185.18518518904</c:v>
                </c:pt>
                <c:pt idx="281">
                  <c:v>182870.37037037424</c:v>
                </c:pt>
                <c:pt idx="282">
                  <c:v>180555.55555555943</c:v>
                </c:pt>
                <c:pt idx="283">
                  <c:v>178240.74074074463</c:v>
                </c:pt>
                <c:pt idx="284">
                  <c:v>175925.92592592986</c:v>
                </c:pt>
                <c:pt idx="285">
                  <c:v>173611.11111111505</c:v>
                </c:pt>
                <c:pt idx="286">
                  <c:v>171296.29629630025</c:v>
                </c:pt>
                <c:pt idx="287">
                  <c:v>168981.48148148545</c:v>
                </c:pt>
                <c:pt idx="288">
                  <c:v>166666.66666667064</c:v>
                </c:pt>
                <c:pt idx="289">
                  <c:v>164351.85185185584</c:v>
                </c:pt>
                <c:pt idx="290">
                  <c:v>162037.03703704104</c:v>
                </c:pt>
                <c:pt idx="291">
                  <c:v>159722.22222222624</c:v>
                </c:pt>
                <c:pt idx="292">
                  <c:v>157407.40740741143</c:v>
                </c:pt>
                <c:pt idx="293">
                  <c:v>155092.59259259663</c:v>
                </c:pt>
                <c:pt idx="294">
                  <c:v>152777.77777778183</c:v>
                </c:pt>
                <c:pt idx="295">
                  <c:v>150462.96296296702</c:v>
                </c:pt>
                <c:pt idx="296">
                  <c:v>148148.14814815222</c:v>
                </c:pt>
                <c:pt idx="297">
                  <c:v>145833.33333333742</c:v>
                </c:pt>
                <c:pt idx="298">
                  <c:v>143518.51851852261</c:v>
                </c:pt>
                <c:pt idx="299">
                  <c:v>141203.70370370784</c:v>
                </c:pt>
                <c:pt idx="300">
                  <c:v>138888.88888889301</c:v>
                </c:pt>
                <c:pt idx="301">
                  <c:v>136574.07407407821</c:v>
                </c:pt>
                <c:pt idx="302">
                  <c:v>134259.25925926337</c:v>
                </c:pt>
                <c:pt idx="303">
                  <c:v>131944.44444444857</c:v>
                </c:pt>
                <c:pt idx="304">
                  <c:v>129629.62962963374</c:v>
                </c:pt>
                <c:pt idx="305">
                  <c:v>127314.81481481892</c:v>
                </c:pt>
                <c:pt idx="306">
                  <c:v>125000.00000000412</c:v>
                </c:pt>
                <c:pt idx="307">
                  <c:v>122685.1851851893</c:v>
                </c:pt>
                <c:pt idx="308">
                  <c:v>120370.37037037448</c:v>
                </c:pt>
                <c:pt idx="309">
                  <c:v>118055.55555555967</c:v>
                </c:pt>
                <c:pt idx="310">
                  <c:v>115740.74074074485</c:v>
                </c:pt>
                <c:pt idx="311">
                  <c:v>113425.92592593003</c:v>
                </c:pt>
                <c:pt idx="312">
                  <c:v>111111.11111111521</c:v>
                </c:pt>
                <c:pt idx="313">
                  <c:v>108796.2962963004</c:v>
                </c:pt>
                <c:pt idx="314">
                  <c:v>106481.48148148558</c:v>
                </c:pt>
                <c:pt idx="315">
                  <c:v>104166.66666667076</c:v>
                </c:pt>
                <c:pt idx="316">
                  <c:v>101851.85185185594</c:v>
                </c:pt>
                <c:pt idx="317">
                  <c:v>99537.037037041126</c:v>
                </c:pt>
                <c:pt idx="318">
                  <c:v>97222.222222226308</c:v>
                </c:pt>
                <c:pt idx="319">
                  <c:v>94907.407407411491</c:v>
                </c:pt>
                <c:pt idx="320">
                  <c:v>92592.592592596688</c:v>
                </c:pt>
                <c:pt idx="321">
                  <c:v>90277.77777778187</c:v>
                </c:pt>
                <c:pt idx="322">
                  <c:v>87962.962962967053</c:v>
                </c:pt>
                <c:pt idx="323">
                  <c:v>85648.148148152235</c:v>
                </c:pt>
                <c:pt idx="324">
                  <c:v>83333.333333337418</c:v>
                </c:pt>
                <c:pt idx="325">
                  <c:v>81018.5185185226</c:v>
                </c:pt>
                <c:pt idx="326">
                  <c:v>78703.703703707783</c:v>
                </c:pt>
                <c:pt idx="327">
                  <c:v>76388.888888892965</c:v>
                </c:pt>
                <c:pt idx="328">
                  <c:v>74074.074074078148</c:v>
                </c:pt>
                <c:pt idx="329">
                  <c:v>71759.25925926333</c:v>
                </c:pt>
                <c:pt idx="330">
                  <c:v>69444.444444448513</c:v>
                </c:pt>
                <c:pt idx="331">
                  <c:v>67129.629629633695</c:v>
                </c:pt>
                <c:pt idx="332">
                  <c:v>64814.814814818885</c:v>
                </c:pt>
                <c:pt idx="333">
                  <c:v>62500.000000004067</c:v>
                </c:pt>
                <c:pt idx="334">
                  <c:v>60185.18518518925</c:v>
                </c:pt>
                <c:pt idx="335">
                  <c:v>57870.370370374432</c:v>
                </c:pt>
                <c:pt idx="336">
                  <c:v>55555.555555559615</c:v>
                </c:pt>
                <c:pt idx="337">
                  <c:v>53240.740740744797</c:v>
                </c:pt>
                <c:pt idx="338">
                  <c:v>50925.925925929987</c:v>
                </c:pt>
                <c:pt idx="339">
                  <c:v>48611.111111115169</c:v>
                </c:pt>
                <c:pt idx="340">
                  <c:v>46296.296296300352</c:v>
                </c:pt>
                <c:pt idx="341">
                  <c:v>43981.481481485534</c:v>
                </c:pt>
                <c:pt idx="342">
                  <c:v>41666.666666670717</c:v>
                </c:pt>
                <c:pt idx="343">
                  <c:v>39351.851851855899</c:v>
                </c:pt>
                <c:pt idx="344">
                  <c:v>37037.037037041082</c:v>
                </c:pt>
                <c:pt idx="345">
                  <c:v>34722.222222226264</c:v>
                </c:pt>
                <c:pt idx="346">
                  <c:v>32407.407407411451</c:v>
                </c:pt>
                <c:pt idx="347">
                  <c:v>30092.592592596633</c:v>
                </c:pt>
                <c:pt idx="348">
                  <c:v>27777.777777781819</c:v>
                </c:pt>
                <c:pt idx="349">
                  <c:v>25462.962962967002</c:v>
                </c:pt>
                <c:pt idx="350">
                  <c:v>23148.148148152184</c:v>
                </c:pt>
                <c:pt idx="351">
                  <c:v>20833.33333333737</c:v>
                </c:pt>
                <c:pt idx="352">
                  <c:v>18518.518518522553</c:v>
                </c:pt>
                <c:pt idx="353">
                  <c:v>16203.703703707737</c:v>
                </c:pt>
                <c:pt idx="354">
                  <c:v>13888.888888892923</c:v>
                </c:pt>
                <c:pt idx="355">
                  <c:v>11574.074074078109</c:v>
                </c:pt>
                <c:pt idx="356">
                  <c:v>9259.2592592632936</c:v>
                </c:pt>
                <c:pt idx="357">
                  <c:v>6944.4444444484798</c:v>
                </c:pt>
                <c:pt idx="358">
                  <c:v>4629.629629633665</c:v>
                </c:pt>
                <c:pt idx="359">
                  <c:v>2314.8148148188502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66688"/>
        <c:axId val="54005120"/>
      </c:areaChart>
      <c:dateAx>
        <c:axId val="604666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005120"/>
        <c:crosses val="autoZero"/>
        <c:auto val="1"/>
        <c:lblOffset val="100"/>
        <c:baseTimeUnit val="years"/>
        <c:majorUnit val="15"/>
        <c:majorTimeUnit val="years"/>
      </c:dateAx>
      <c:valAx>
        <c:axId val="540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₩-412]* #,##0_-;\-[$₩-412]* #,##0_-;_-[$₩-412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466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원리금균등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대출금리계산기!$I$14:$I$15</c:f>
              <c:strCache>
                <c:ptCount val="1"/>
                <c:pt idx="0">
                  <c:v>납입원금</c:v>
                </c:pt>
              </c:strCache>
            </c:strRef>
          </c:tx>
          <c:spPr>
            <a:solidFill>
              <a:schemeClr val="accent6"/>
            </a:solidFill>
            <a:ln w="25400">
              <a:solidFill>
                <a:schemeClr val="accent6"/>
              </a:solidFill>
            </a:ln>
            <a:effectLst/>
          </c:spPr>
          <c:cat>
            <c:numRef>
              <c:f>대출금리계산기!$C$16:$C$375</c:f>
              <c:numCache>
                <c:formatCode>m/d/yyyy</c:formatCode>
                <c:ptCount val="360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  <c:pt idx="24">
                  <c:v>45689</c:v>
                </c:pt>
                <c:pt idx="25">
                  <c:v>45717</c:v>
                </c:pt>
                <c:pt idx="26">
                  <c:v>45748</c:v>
                </c:pt>
                <c:pt idx="27">
                  <c:v>45778</c:v>
                </c:pt>
                <c:pt idx="28">
                  <c:v>45809</c:v>
                </c:pt>
                <c:pt idx="29">
                  <c:v>45839</c:v>
                </c:pt>
                <c:pt idx="30">
                  <c:v>45870</c:v>
                </c:pt>
                <c:pt idx="31">
                  <c:v>45901</c:v>
                </c:pt>
                <c:pt idx="32">
                  <c:v>45931</c:v>
                </c:pt>
                <c:pt idx="33">
                  <c:v>45962</c:v>
                </c:pt>
                <c:pt idx="34">
                  <c:v>45992</c:v>
                </c:pt>
                <c:pt idx="35">
                  <c:v>46023</c:v>
                </c:pt>
                <c:pt idx="36">
                  <c:v>46054</c:v>
                </c:pt>
                <c:pt idx="37">
                  <c:v>46082</c:v>
                </c:pt>
                <c:pt idx="38">
                  <c:v>46113</c:v>
                </c:pt>
                <c:pt idx="39">
                  <c:v>46143</c:v>
                </c:pt>
                <c:pt idx="40">
                  <c:v>46174</c:v>
                </c:pt>
                <c:pt idx="41">
                  <c:v>46204</c:v>
                </c:pt>
                <c:pt idx="42">
                  <c:v>46235</c:v>
                </c:pt>
                <c:pt idx="43">
                  <c:v>46266</c:v>
                </c:pt>
                <c:pt idx="44">
                  <c:v>46296</c:v>
                </c:pt>
                <c:pt idx="45">
                  <c:v>46327</c:v>
                </c:pt>
                <c:pt idx="46">
                  <c:v>46357</c:v>
                </c:pt>
                <c:pt idx="47">
                  <c:v>46388</c:v>
                </c:pt>
                <c:pt idx="48">
                  <c:v>46419</c:v>
                </c:pt>
                <c:pt idx="49">
                  <c:v>46447</c:v>
                </c:pt>
                <c:pt idx="50">
                  <c:v>46478</c:v>
                </c:pt>
                <c:pt idx="51">
                  <c:v>46508</c:v>
                </c:pt>
                <c:pt idx="52">
                  <c:v>46539</c:v>
                </c:pt>
                <c:pt idx="53">
                  <c:v>46569</c:v>
                </c:pt>
                <c:pt idx="54">
                  <c:v>46600</c:v>
                </c:pt>
                <c:pt idx="55">
                  <c:v>46631</c:v>
                </c:pt>
                <c:pt idx="56">
                  <c:v>46661</c:v>
                </c:pt>
                <c:pt idx="57">
                  <c:v>46692</c:v>
                </c:pt>
                <c:pt idx="58">
                  <c:v>46722</c:v>
                </c:pt>
                <c:pt idx="59">
                  <c:v>46753</c:v>
                </c:pt>
                <c:pt idx="60">
                  <c:v>46784</c:v>
                </c:pt>
                <c:pt idx="61">
                  <c:v>46813</c:v>
                </c:pt>
                <c:pt idx="62">
                  <c:v>46844</c:v>
                </c:pt>
                <c:pt idx="63">
                  <c:v>46874</c:v>
                </c:pt>
                <c:pt idx="64">
                  <c:v>46905</c:v>
                </c:pt>
                <c:pt idx="65">
                  <c:v>46935</c:v>
                </c:pt>
                <c:pt idx="66">
                  <c:v>46966</c:v>
                </c:pt>
                <c:pt idx="67">
                  <c:v>46997</c:v>
                </c:pt>
                <c:pt idx="68">
                  <c:v>47027</c:v>
                </c:pt>
                <c:pt idx="69">
                  <c:v>47058</c:v>
                </c:pt>
                <c:pt idx="70">
                  <c:v>47088</c:v>
                </c:pt>
                <c:pt idx="71">
                  <c:v>47119</c:v>
                </c:pt>
                <c:pt idx="72">
                  <c:v>47150</c:v>
                </c:pt>
                <c:pt idx="73">
                  <c:v>47178</c:v>
                </c:pt>
                <c:pt idx="74">
                  <c:v>47209</c:v>
                </c:pt>
                <c:pt idx="75">
                  <c:v>47239</c:v>
                </c:pt>
                <c:pt idx="76">
                  <c:v>47270</c:v>
                </c:pt>
                <c:pt idx="77">
                  <c:v>47300</c:v>
                </c:pt>
                <c:pt idx="78">
                  <c:v>47331</c:v>
                </c:pt>
                <c:pt idx="79">
                  <c:v>47362</c:v>
                </c:pt>
                <c:pt idx="80">
                  <c:v>47392</c:v>
                </c:pt>
                <c:pt idx="81">
                  <c:v>47423</c:v>
                </c:pt>
                <c:pt idx="82">
                  <c:v>47453</c:v>
                </c:pt>
                <c:pt idx="83">
                  <c:v>47484</c:v>
                </c:pt>
                <c:pt idx="84">
                  <c:v>47515</c:v>
                </c:pt>
                <c:pt idx="85">
                  <c:v>47543</c:v>
                </c:pt>
                <c:pt idx="86">
                  <c:v>47574</c:v>
                </c:pt>
                <c:pt idx="87">
                  <c:v>47604</c:v>
                </c:pt>
                <c:pt idx="88">
                  <c:v>47635</c:v>
                </c:pt>
                <c:pt idx="89">
                  <c:v>47665</c:v>
                </c:pt>
                <c:pt idx="90">
                  <c:v>47696</c:v>
                </c:pt>
                <c:pt idx="91">
                  <c:v>47727</c:v>
                </c:pt>
                <c:pt idx="92">
                  <c:v>47757</c:v>
                </c:pt>
                <c:pt idx="93">
                  <c:v>47788</c:v>
                </c:pt>
                <c:pt idx="94">
                  <c:v>47818</c:v>
                </c:pt>
                <c:pt idx="95">
                  <c:v>47849</c:v>
                </c:pt>
                <c:pt idx="96">
                  <c:v>47880</c:v>
                </c:pt>
                <c:pt idx="97">
                  <c:v>47908</c:v>
                </c:pt>
                <c:pt idx="98">
                  <c:v>47939</c:v>
                </c:pt>
                <c:pt idx="99">
                  <c:v>47969</c:v>
                </c:pt>
                <c:pt idx="100">
                  <c:v>48000</c:v>
                </c:pt>
                <c:pt idx="101">
                  <c:v>48030</c:v>
                </c:pt>
                <c:pt idx="102">
                  <c:v>48061</c:v>
                </c:pt>
                <c:pt idx="103">
                  <c:v>48092</c:v>
                </c:pt>
                <c:pt idx="104">
                  <c:v>48122</c:v>
                </c:pt>
                <c:pt idx="105">
                  <c:v>48153</c:v>
                </c:pt>
                <c:pt idx="106">
                  <c:v>48183</c:v>
                </c:pt>
                <c:pt idx="107">
                  <c:v>48214</c:v>
                </c:pt>
                <c:pt idx="108">
                  <c:v>48245</c:v>
                </c:pt>
                <c:pt idx="109">
                  <c:v>48274</c:v>
                </c:pt>
                <c:pt idx="110">
                  <c:v>48305</c:v>
                </c:pt>
                <c:pt idx="111">
                  <c:v>48335</c:v>
                </c:pt>
                <c:pt idx="112">
                  <c:v>48366</c:v>
                </c:pt>
                <c:pt idx="113">
                  <c:v>48396</c:v>
                </c:pt>
                <c:pt idx="114">
                  <c:v>48427</c:v>
                </c:pt>
                <c:pt idx="115">
                  <c:v>48458</c:v>
                </c:pt>
                <c:pt idx="116">
                  <c:v>48488</c:v>
                </c:pt>
                <c:pt idx="117">
                  <c:v>48519</c:v>
                </c:pt>
                <c:pt idx="118">
                  <c:v>48549</c:v>
                </c:pt>
                <c:pt idx="119">
                  <c:v>48580</c:v>
                </c:pt>
                <c:pt idx="120">
                  <c:v>48611</c:v>
                </c:pt>
                <c:pt idx="121">
                  <c:v>48639</c:v>
                </c:pt>
                <c:pt idx="122">
                  <c:v>48670</c:v>
                </c:pt>
                <c:pt idx="123">
                  <c:v>48700</c:v>
                </c:pt>
                <c:pt idx="124">
                  <c:v>48731</c:v>
                </c:pt>
                <c:pt idx="125">
                  <c:v>48761</c:v>
                </c:pt>
                <c:pt idx="126">
                  <c:v>48792</c:v>
                </c:pt>
                <c:pt idx="127">
                  <c:v>48823</c:v>
                </c:pt>
                <c:pt idx="128">
                  <c:v>48853</c:v>
                </c:pt>
                <c:pt idx="129">
                  <c:v>48884</c:v>
                </c:pt>
                <c:pt idx="130">
                  <c:v>48914</c:v>
                </c:pt>
                <c:pt idx="131">
                  <c:v>48945</c:v>
                </c:pt>
                <c:pt idx="132">
                  <c:v>48976</c:v>
                </c:pt>
                <c:pt idx="133">
                  <c:v>49004</c:v>
                </c:pt>
                <c:pt idx="134">
                  <c:v>49035</c:v>
                </c:pt>
                <c:pt idx="135">
                  <c:v>49065</c:v>
                </c:pt>
                <c:pt idx="136">
                  <c:v>49096</c:v>
                </c:pt>
                <c:pt idx="137">
                  <c:v>49126</c:v>
                </c:pt>
                <c:pt idx="138">
                  <c:v>49157</c:v>
                </c:pt>
                <c:pt idx="139">
                  <c:v>49188</c:v>
                </c:pt>
                <c:pt idx="140">
                  <c:v>49218</c:v>
                </c:pt>
                <c:pt idx="141">
                  <c:v>49249</c:v>
                </c:pt>
                <c:pt idx="142">
                  <c:v>49279</c:v>
                </c:pt>
                <c:pt idx="143">
                  <c:v>49310</c:v>
                </c:pt>
                <c:pt idx="144">
                  <c:v>49341</c:v>
                </c:pt>
                <c:pt idx="145">
                  <c:v>49369</c:v>
                </c:pt>
                <c:pt idx="146">
                  <c:v>49400</c:v>
                </c:pt>
                <c:pt idx="147">
                  <c:v>49430</c:v>
                </c:pt>
                <c:pt idx="148">
                  <c:v>49461</c:v>
                </c:pt>
                <c:pt idx="149">
                  <c:v>49491</c:v>
                </c:pt>
                <c:pt idx="150">
                  <c:v>49522</c:v>
                </c:pt>
                <c:pt idx="151">
                  <c:v>49553</c:v>
                </c:pt>
                <c:pt idx="152">
                  <c:v>49583</c:v>
                </c:pt>
                <c:pt idx="153">
                  <c:v>49614</c:v>
                </c:pt>
                <c:pt idx="154">
                  <c:v>49644</c:v>
                </c:pt>
                <c:pt idx="155">
                  <c:v>49675</c:v>
                </c:pt>
                <c:pt idx="156">
                  <c:v>49706</c:v>
                </c:pt>
                <c:pt idx="157">
                  <c:v>49735</c:v>
                </c:pt>
                <c:pt idx="158">
                  <c:v>49766</c:v>
                </c:pt>
                <c:pt idx="159">
                  <c:v>49796</c:v>
                </c:pt>
                <c:pt idx="160">
                  <c:v>49827</c:v>
                </c:pt>
                <c:pt idx="161">
                  <c:v>49857</c:v>
                </c:pt>
                <c:pt idx="162">
                  <c:v>49888</c:v>
                </c:pt>
                <c:pt idx="163">
                  <c:v>49919</c:v>
                </c:pt>
                <c:pt idx="164">
                  <c:v>49949</c:v>
                </c:pt>
                <c:pt idx="165">
                  <c:v>49980</c:v>
                </c:pt>
                <c:pt idx="166">
                  <c:v>50010</c:v>
                </c:pt>
                <c:pt idx="167">
                  <c:v>50041</c:v>
                </c:pt>
                <c:pt idx="168">
                  <c:v>50072</c:v>
                </c:pt>
                <c:pt idx="169">
                  <c:v>50100</c:v>
                </c:pt>
                <c:pt idx="170">
                  <c:v>50131</c:v>
                </c:pt>
                <c:pt idx="171">
                  <c:v>50161</c:v>
                </c:pt>
                <c:pt idx="172">
                  <c:v>50192</c:v>
                </c:pt>
                <c:pt idx="173">
                  <c:v>50222</c:v>
                </c:pt>
                <c:pt idx="174">
                  <c:v>50253</c:v>
                </c:pt>
                <c:pt idx="175">
                  <c:v>50284</c:v>
                </c:pt>
                <c:pt idx="176">
                  <c:v>50314</c:v>
                </c:pt>
                <c:pt idx="177">
                  <c:v>50345</c:v>
                </c:pt>
                <c:pt idx="178">
                  <c:v>50375</c:v>
                </c:pt>
                <c:pt idx="179">
                  <c:v>50406</c:v>
                </c:pt>
                <c:pt idx="180">
                  <c:v>50437</c:v>
                </c:pt>
                <c:pt idx="181">
                  <c:v>50465</c:v>
                </c:pt>
                <c:pt idx="182">
                  <c:v>50496</c:v>
                </c:pt>
                <c:pt idx="183">
                  <c:v>50526</c:v>
                </c:pt>
                <c:pt idx="184">
                  <c:v>50557</c:v>
                </c:pt>
                <c:pt idx="185">
                  <c:v>50587</c:v>
                </c:pt>
                <c:pt idx="186">
                  <c:v>50618</c:v>
                </c:pt>
                <c:pt idx="187">
                  <c:v>50649</c:v>
                </c:pt>
                <c:pt idx="188">
                  <c:v>50679</c:v>
                </c:pt>
                <c:pt idx="189">
                  <c:v>50710</c:v>
                </c:pt>
                <c:pt idx="190">
                  <c:v>50740</c:v>
                </c:pt>
                <c:pt idx="191">
                  <c:v>50771</c:v>
                </c:pt>
                <c:pt idx="192">
                  <c:v>50802</c:v>
                </c:pt>
                <c:pt idx="193">
                  <c:v>50830</c:v>
                </c:pt>
                <c:pt idx="194">
                  <c:v>50861</c:v>
                </c:pt>
                <c:pt idx="195">
                  <c:v>50891</c:v>
                </c:pt>
                <c:pt idx="196">
                  <c:v>50922</c:v>
                </c:pt>
                <c:pt idx="197">
                  <c:v>50952</c:v>
                </c:pt>
                <c:pt idx="198">
                  <c:v>50983</c:v>
                </c:pt>
                <c:pt idx="199">
                  <c:v>51014</c:v>
                </c:pt>
                <c:pt idx="200">
                  <c:v>51044</c:v>
                </c:pt>
                <c:pt idx="201">
                  <c:v>51075</c:v>
                </c:pt>
                <c:pt idx="202">
                  <c:v>51105</c:v>
                </c:pt>
                <c:pt idx="203">
                  <c:v>51136</c:v>
                </c:pt>
                <c:pt idx="204">
                  <c:v>51167</c:v>
                </c:pt>
                <c:pt idx="205">
                  <c:v>51196</c:v>
                </c:pt>
                <c:pt idx="206">
                  <c:v>51227</c:v>
                </c:pt>
                <c:pt idx="207">
                  <c:v>51257</c:v>
                </c:pt>
                <c:pt idx="208">
                  <c:v>51288</c:v>
                </c:pt>
                <c:pt idx="209">
                  <c:v>51318</c:v>
                </c:pt>
                <c:pt idx="210">
                  <c:v>51349</c:v>
                </c:pt>
                <c:pt idx="211">
                  <c:v>51380</c:v>
                </c:pt>
                <c:pt idx="212">
                  <c:v>51410</c:v>
                </c:pt>
                <c:pt idx="213">
                  <c:v>51441</c:v>
                </c:pt>
                <c:pt idx="214">
                  <c:v>51471</c:v>
                </c:pt>
                <c:pt idx="215">
                  <c:v>51502</c:v>
                </c:pt>
                <c:pt idx="216">
                  <c:v>51533</c:v>
                </c:pt>
                <c:pt idx="217">
                  <c:v>51561</c:v>
                </c:pt>
                <c:pt idx="218">
                  <c:v>51592</c:v>
                </c:pt>
                <c:pt idx="219">
                  <c:v>51622</c:v>
                </c:pt>
                <c:pt idx="220">
                  <c:v>51653</c:v>
                </c:pt>
                <c:pt idx="221">
                  <c:v>51683</c:v>
                </c:pt>
                <c:pt idx="222">
                  <c:v>51714</c:v>
                </c:pt>
                <c:pt idx="223">
                  <c:v>51745</c:v>
                </c:pt>
                <c:pt idx="224">
                  <c:v>51775</c:v>
                </c:pt>
                <c:pt idx="225">
                  <c:v>51806</c:v>
                </c:pt>
                <c:pt idx="226">
                  <c:v>51836</c:v>
                </c:pt>
                <c:pt idx="227">
                  <c:v>51867</c:v>
                </c:pt>
                <c:pt idx="228">
                  <c:v>51898</c:v>
                </c:pt>
                <c:pt idx="229">
                  <c:v>51926</c:v>
                </c:pt>
                <c:pt idx="230">
                  <c:v>51957</c:v>
                </c:pt>
                <c:pt idx="231">
                  <c:v>51987</c:v>
                </c:pt>
                <c:pt idx="232">
                  <c:v>52018</c:v>
                </c:pt>
                <c:pt idx="233">
                  <c:v>52048</c:v>
                </c:pt>
                <c:pt idx="234">
                  <c:v>52079</c:v>
                </c:pt>
                <c:pt idx="235">
                  <c:v>52110</c:v>
                </c:pt>
                <c:pt idx="236">
                  <c:v>52140</c:v>
                </c:pt>
                <c:pt idx="237">
                  <c:v>52171</c:v>
                </c:pt>
                <c:pt idx="238">
                  <c:v>52201</c:v>
                </c:pt>
                <c:pt idx="239">
                  <c:v>52232</c:v>
                </c:pt>
                <c:pt idx="240">
                  <c:v>52263</c:v>
                </c:pt>
                <c:pt idx="241">
                  <c:v>52291</c:v>
                </c:pt>
                <c:pt idx="242">
                  <c:v>52322</c:v>
                </c:pt>
                <c:pt idx="243">
                  <c:v>52352</c:v>
                </c:pt>
                <c:pt idx="244">
                  <c:v>52383</c:v>
                </c:pt>
                <c:pt idx="245">
                  <c:v>52413</c:v>
                </c:pt>
                <c:pt idx="246">
                  <c:v>52444</c:v>
                </c:pt>
                <c:pt idx="247">
                  <c:v>52475</c:v>
                </c:pt>
                <c:pt idx="248">
                  <c:v>52505</c:v>
                </c:pt>
                <c:pt idx="249">
                  <c:v>52536</c:v>
                </c:pt>
                <c:pt idx="250">
                  <c:v>52566</c:v>
                </c:pt>
                <c:pt idx="251">
                  <c:v>52597</c:v>
                </c:pt>
                <c:pt idx="252">
                  <c:v>52628</c:v>
                </c:pt>
                <c:pt idx="253">
                  <c:v>52657</c:v>
                </c:pt>
                <c:pt idx="254">
                  <c:v>52688</c:v>
                </c:pt>
                <c:pt idx="255">
                  <c:v>52718</c:v>
                </c:pt>
                <c:pt idx="256">
                  <c:v>52749</c:v>
                </c:pt>
                <c:pt idx="257">
                  <c:v>52779</c:v>
                </c:pt>
                <c:pt idx="258">
                  <c:v>52810</c:v>
                </c:pt>
                <c:pt idx="259">
                  <c:v>52841</c:v>
                </c:pt>
                <c:pt idx="260">
                  <c:v>52871</c:v>
                </c:pt>
                <c:pt idx="261">
                  <c:v>52902</c:v>
                </c:pt>
                <c:pt idx="262">
                  <c:v>52932</c:v>
                </c:pt>
                <c:pt idx="263">
                  <c:v>52963</c:v>
                </c:pt>
                <c:pt idx="264">
                  <c:v>52994</c:v>
                </c:pt>
                <c:pt idx="265">
                  <c:v>53022</c:v>
                </c:pt>
                <c:pt idx="266">
                  <c:v>53053</c:v>
                </c:pt>
                <c:pt idx="267">
                  <c:v>53083</c:v>
                </c:pt>
                <c:pt idx="268">
                  <c:v>53114</c:v>
                </c:pt>
                <c:pt idx="269">
                  <c:v>53144</c:v>
                </c:pt>
                <c:pt idx="270">
                  <c:v>53175</c:v>
                </c:pt>
                <c:pt idx="271">
                  <c:v>53206</c:v>
                </c:pt>
                <c:pt idx="272">
                  <c:v>53236</c:v>
                </c:pt>
                <c:pt idx="273">
                  <c:v>53267</c:v>
                </c:pt>
                <c:pt idx="274">
                  <c:v>53297</c:v>
                </c:pt>
                <c:pt idx="275">
                  <c:v>53328</c:v>
                </c:pt>
                <c:pt idx="276">
                  <c:v>53359</c:v>
                </c:pt>
                <c:pt idx="277">
                  <c:v>53387</c:v>
                </c:pt>
                <c:pt idx="278">
                  <c:v>53418</c:v>
                </c:pt>
                <c:pt idx="279">
                  <c:v>53448</c:v>
                </c:pt>
                <c:pt idx="280">
                  <c:v>53479</c:v>
                </c:pt>
                <c:pt idx="281">
                  <c:v>53509</c:v>
                </c:pt>
                <c:pt idx="282">
                  <c:v>53540</c:v>
                </c:pt>
                <c:pt idx="283">
                  <c:v>53571</c:v>
                </c:pt>
                <c:pt idx="284">
                  <c:v>53601</c:v>
                </c:pt>
                <c:pt idx="285">
                  <c:v>53632</c:v>
                </c:pt>
                <c:pt idx="286">
                  <c:v>53662</c:v>
                </c:pt>
                <c:pt idx="287">
                  <c:v>53693</c:v>
                </c:pt>
                <c:pt idx="288">
                  <c:v>53724</c:v>
                </c:pt>
                <c:pt idx="289">
                  <c:v>53752</c:v>
                </c:pt>
                <c:pt idx="290">
                  <c:v>53783</c:v>
                </c:pt>
                <c:pt idx="291">
                  <c:v>53813</c:v>
                </c:pt>
                <c:pt idx="292">
                  <c:v>53844</c:v>
                </c:pt>
                <c:pt idx="293">
                  <c:v>53874</c:v>
                </c:pt>
                <c:pt idx="294">
                  <c:v>53905</c:v>
                </c:pt>
                <c:pt idx="295">
                  <c:v>53936</c:v>
                </c:pt>
                <c:pt idx="296">
                  <c:v>53966</c:v>
                </c:pt>
                <c:pt idx="297">
                  <c:v>53997</c:v>
                </c:pt>
                <c:pt idx="298">
                  <c:v>54027</c:v>
                </c:pt>
                <c:pt idx="299">
                  <c:v>54058</c:v>
                </c:pt>
                <c:pt idx="300">
                  <c:v>54089</c:v>
                </c:pt>
                <c:pt idx="301">
                  <c:v>54118</c:v>
                </c:pt>
                <c:pt idx="302">
                  <c:v>54149</c:v>
                </c:pt>
                <c:pt idx="303">
                  <c:v>54179</c:v>
                </c:pt>
                <c:pt idx="304">
                  <c:v>54210</c:v>
                </c:pt>
                <c:pt idx="305">
                  <c:v>54240</c:v>
                </c:pt>
                <c:pt idx="306">
                  <c:v>54271</c:v>
                </c:pt>
                <c:pt idx="307">
                  <c:v>54302</c:v>
                </c:pt>
                <c:pt idx="308">
                  <c:v>54332</c:v>
                </c:pt>
                <c:pt idx="309">
                  <c:v>54363</c:v>
                </c:pt>
                <c:pt idx="310">
                  <c:v>54393</c:v>
                </c:pt>
                <c:pt idx="311">
                  <c:v>54424</c:v>
                </c:pt>
                <c:pt idx="312">
                  <c:v>54455</c:v>
                </c:pt>
                <c:pt idx="313">
                  <c:v>54483</c:v>
                </c:pt>
                <c:pt idx="314">
                  <c:v>54514</c:v>
                </c:pt>
                <c:pt idx="315">
                  <c:v>54544</c:v>
                </c:pt>
                <c:pt idx="316">
                  <c:v>54575</c:v>
                </c:pt>
                <c:pt idx="317">
                  <c:v>54605</c:v>
                </c:pt>
                <c:pt idx="318">
                  <c:v>54636</c:v>
                </c:pt>
                <c:pt idx="319">
                  <c:v>54667</c:v>
                </c:pt>
                <c:pt idx="320">
                  <c:v>54697</c:v>
                </c:pt>
                <c:pt idx="321">
                  <c:v>54728</c:v>
                </c:pt>
                <c:pt idx="322">
                  <c:v>54758</c:v>
                </c:pt>
                <c:pt idx="323">
                  <c:v>54789</c:v>
                </c:pt>
                <c:pt idx="324">
                  <c:v>54820</c:v>
                </c:pt>
                <c:pt idx="325">
                  <c:v>54848</c:v>
                </c:pt>
                <c:pt idx="326">
                  <c:v>54879</c:v>
                </c:pt>
                <c:pt idx="327">
                  <c:v>54909</c:v>
                </c:pt>
                <c:pt idx="328">
                  <c:v>54940</c:v>
                </c:pt>
                <c:pt idx="329">
                  <c:v>54970</c:v>
                </c:pt>
                <c:pt idx="330">
                  <c:v>55001</c:v>
                </c:pt>
                <c:pt idx="331">
                  <c:v>55032</c:v>
                </c:pt>
                <c:pt idx="332">
                  <c:v>55062</c:v>
                </c:pt>
                <c:pt idx="333">
                  <c:v>55093</c:v>
                </c:pt>
                <c:pt idx="334">
                  <c:v>55123</c:v>
                </c:pt>
                <c:pt idx="335">
                  <c:v>55154</c:v>
                </c:pt>
                <c:pt idx="336">
                  <c:v>55185</c:v>
                </c:pt>
                <c:pt idx="337">
                  <c:v>55213</c:v>
                </c:pt>
                <c:pt idx="338">
                  <c:v>55244</c:v>
                </c:pt>
                <c:pt idx="339">
                  <c:v>55274</c:v>
                </c:pt>
                <c:pt idx="340">
                  <c:v>55305</c:v>
                </c:pt>
                <c:pt idx="341">
                  <c:v>55335</c:v>
                </c:pt>
                <c:pt idx="342">
                  <c:v>55366</c:v>
                </c:pt>
                <c:pt idx="343">
                  <c:v>55397</c:v>
                </c:pt>
                <c:pt idx="344">
                  <c:v>55427</c:v>
                </c:pt>
                <c:pt idx="345">
                  <c:v>55458</c:v>
                </c:pt>
                <c:pt idx="346">
                  <c:v>55488</c:v>
                </c:pt>
                <c:pt idx="347">
                  <c:v>55519</c:v>
                </c:pt>
                <c:pt idx="348">
                  <c:v>55550</c:v>
                </c:pt>
                <c:pt idx="349">
                  <c:v>55579</c:v>
                </c:pt>
                <c:pt idx="350">
                  <c:v>55610</c:v>
                </c:pt>
                <c:pt idx="351">
                  <c:v>55640</c:v>
                </c:pt>
                <c:pt idx="352">
                  <c:v>55671</c:v>
                </c:pt>
                <c:pt idx="353">
                  <c:v>55701</c:v>
                </c:pt>
                <c:pt idx="354">
                  <c:v>55732</c:v>
                </c:pt>
                <c:pt idx="355">
                  <c:v>55763</c:v>
                </c:pt>
                <c:pt idx="356">
                  <c:v>55793</c:v>
                </c:pt>
                <c:pt idx="357">
                  <c:v>55824</c:v>
                </c:pt>
                <c:pt idx="358">
                  <c:v>55854</c:v>
                </c:pt>
                <c:pt idx="359">
                  <c:v>55885</c:v>
                </c:pt>
              </c:numCache>
            </c:numRef>
          </c:cat>
          <c:val>
            <c:numRef>
              <c:f>대출금리계산기!$I$16:$I$375</c:f>
              <c:numCache>
                <c:formatCode>_-[$₩-412]* #,##0_-;\-[$₩-412]* #,##0_-;_-[$₩-412]* "-"??_-;_-@_-</c:formatCode>
                <c:ptCount val="360"/>
                <c:pt idx="0">
                  <c:v>44238.236755465448</c:v>
                </c:pt>
                <c:pt idx="1">
                  <c:v>44606.888728427664</c:v>
                </c:pt>
                <c:pt idx="2">
                  <c:v>44978.612801164556</c:v>
                </c:pt>
                <c:pt idx="3">
                  <c:v>45353.434574507599</c:v>
                </c:pt>
                <c:pt idx="4">
                  <c:v>45731.379862628492</c:v>
                </c:pt>
                <c:pt idx="5">
                  <c:v>46112.474694817065</c:v>
                </c:pt>
                <c:pt idx="6">
                  <c:v>46496.745317273875</c:v>
                </c:pt>
                <c:pt idx="7">
                  <c:v>46884.218194917812</c:v>
                </c:pt>
                <c:pt idx="8">
                  <c:v>47274.920013208801</c:v>
                </c:pt>
                <c:pt idx="9">
                  <c:v>47668.877679985533</c:v>
                </c:pt>
                <c:pt idx="10">
                  <c:v>48066.118327318742</c:v>
                </c:pt>
                <c:pt idx="11">
                  <c:v>48466.669313379738</c:v>
                </c:pt>
                <c:pt idx="12">
                  <c:v>48870.558224324574</c:v>
                </c:pt>
                <c:pt idx="13">
                  <c:v>49277.812876193937</c:v>
                </c:pt>
                <c:pt idx="14">
                  <c:v>49688.461316828892</c:v>
                </c:pt>
                <c:pt idx="15">
                  <c:v>50102.531827802464</c:v>
                </c:pt>
                <c:pt idx="16">
                  <c:v>50520.052926367483</c:v>
                </c:pt>
                <c:pt idx="17">
                  <c:v>50941.053367420544</c:v>
                </c:pt>
                <c:pt idx="18">
                  <c:v>51365.562145482385</c:v>
                </c:pt>
                <c:pt idx="19">
                  <c:v>51793.608496694738</c:v>
                </c:pt>
                <c:pt idx="20">
                  <c:v>52225.221900833858</c:v>
                </c:pt>
                <c:pt idx="21">
                  <c:v>52660.432083340806</c:v>
                </c:pt>
                <c:pt idx="22">
                  <c:v>53099.269017368642</c:v>
                </c:pt>
                <c:pt idx="23">
                  <c:v>53541.76292584672</c:v>
                </c:pt>
                <c:pt idx="24">
                  <c:v>53987.944283562108</c:v>
                </c:pt>
                <c:pt idx="25">
                  <c:v>54437.843819258465</c:v>
                </c:pt>
                <c:pt idx="26">
                  <c:v>54891.492517752282</c:v>
                </c:pt>
                <c:pt idx="27">
                  <c:v>55348.921622066882</c:v>
                </c:pt>
                <c:pt idx="28">
                  <c:v>55810.162635584107</c:v>
                </c:pt>
                <c:pt idx="29">
                  <c:v>56275.247324213975</c:v>
                </c:pt>
                <c:pt idx="30">
                  <c:v>56744.207718582416</c:v>
                </c:pt>
                <c:pt idx="31">
                  <c:v>57217.076116237266</c:v>
                </c:pt>
                <c:pt idx="32">
                  <c:v>57693.885083872585</c:v>
                </c:pt>
                <c:pt idx="33">
                  <c:v>58174.667459571509</c:v>
                </c:pt>
                <c:pt idx="34">
                  <c:v>58659.456355067945</c:v>
                </c:pt>
                <c:pt idx="35">
                  <c:v>59148.285158026847</c:v>
                </c:pt>
                <c:pt idx="36">
                  <c:v>59641.187534343735</c:v>
                </c:pt>
                <c:pt idx="37">
                  <c:v>60138.19743046326</c:v>
                </c:pt>
                <c:pt idx="38">
                  <c:v>60639.349075717131</c:v>
                </c:pt>
                <c:pt idx="39">
                  <c:v>61144.676984681435</c:v>
                </c:pt>
                <c:pt idx="40">
                  <c:v>61654.215959553774</c:v>
                </c:pt>
                <c:pt idx="41">
                  <c:v>62168.001092550097</c:v>
                </c:pt>
                <c:pt idx="42">
                  <c:v>62686.067768321336</c:v>
                </c:pt>
                <c:pt idx="43">
                  <c:v>63208.451666390683</c:v>
                </c:pt>
                <c:pt idx="44">
                  <c:v>63735.188763610597</c:v>
                </c:pt>
                <c:pt idx="45">
                  <c:v>64266.315336640691</c:v>
                </c:pt>
                <c:pt idx="46">
                  <c:v>64801.867964446021</c:v>
                </c:pt>
                <c:pt idx="47">
                  <c:v>65341.88353081642</c:v>
                </c:pt>
                <c:pt idx="48">
                  <c:v>65886.399226906549</c:v>
                </c:pt>
                <c:pt idx="49">
                  <c:v>66435.45255379744</c:v>
                </c:pt>
                <c:pt idx="50">
                  <c:v>66989.081325079082</c:v>
                </c:pt>
                <c:pt idx="51">
                  <c:v>67547.323669454738</c:v>
                </c:pt>
                <c:pt idx="52">
                  <c:v>68110.218033366866</c:v>
                </c:pt>
                <c:pt idx="53">
                  <c:v>68677.803183644923</c:v>
                </c:pt>
                <c:pt idx="54">
                  <c:v>69250.118210175293</c:v>
                </c:pt>
                <c:pt idx="55">
                  <c:v>69827.202528593421</c:v>
                </c:pt>
                <c:pt idx="56">
                  <c:v>70409.095882998357</c:v>
                </c:pt>
                <c:pt idx="57">
                  <c:v>70995.838348689998</c:v>
                </c:pt>
                <c:pt idx="58">
                  <c:v>71587.470334929109</c:v>
                </c:pt>
                <c:pt idx="59">
                  <c:v>72184.032587720169</c:v>
                </c:pt>
                <c:pt idx="60">
                  <c:v>72785.566192617829</c:v>
                </c:pt>
                <c:pt idx="61">
                  <c:v>73392.112577556327</c:v>
                </c:pt>
                <c:pt idx="62">
                  <c:v>74003.71351570262</c:v>
                </c:pt>
                <c:pt idx="63">
                  <c:v>74620.411128333479</c:v>
                </c:pt>
                <c:pt idx="64">
                  <c:v>75242.247887736259</c:v>
                </c:pt>
                <c:pt idx="65">
                  <c:v>75869.266620134062</c:v>
                </c:pt>
                <c:pt idx="66">
                  <c:v>76501.510508635169</c:v>
                </c:pt>
                <c:pt idx="67">
                  <c:v>77139.023096207122</c:v>
                </c:pt>
                <c:pt idx="68">
                  <c:v>77781.848288675523</c:v>
                </c:pt>
                <c:pt idx="69">
                  <c:v>78430.030357747819</c:v>
                </c:pt>
                <c:pt idx="70">
                  <c:v>79083.613944062381</c:v>
                </c:pt>
                <c:pt idx="71">
                  <c:v>79742.644060262901</c:v>
                </c:pt>
                <c:pt idx="72">
                  <c:v>80407.166094098429</c:v>
                </c:pt>
                <c:pt idx="73">
                  <c:v>81077.225811549244</c:v>
                </c:pt>
                <c:pt idx="74">
                  <c:v>81752.869359978809</c:v>
                </c:pt>
                <c:pt idx="75">
                  <c:v>82434.143271311972</c:v>
                </c:pt>
                <c:pt idx="76">
                  <c:v>83121.094465239585</c:v>
                </c:pt>
                <c:pt idx="77">
                  <c:v>83813.770252449904</c:v>
                </c:pt>
                <c:pt idx="78">
                  <c:v>84512.218337886981</c:v>
                </c:pt>
                <c:pt idx="79">
                  <c:v>85216.486824036052</c:v>
                </c:pt>
                <c:pt idx="80">
                  <c:v>85926.624214236348</c:v>
                </c:pt>
                <c:pt idx="81">
                  <c:v>86642.679416021638</c:v>
                </c:pt>
                <c:pt idx="82">
                  <c:v>87364.701744488484</c:v>
                </c:pt>
                <c:pt idx="83">
                  <c:v>88092.740925692589</c:v>
                </c:pt>
                <c:pt idx="84">
                  <c:v>88826.847100073384</c:v>
                </c:pt>
                <c:pt idx="85">
                  <c:v>89567.070825907329</c:v>
                </c:pt>
                <c:pt idx="86">
                  <c:v>90313.46308278988</c:v>
                </c:pt>
                <c:pt idx="87">
                  <c:v>91066.075275146446</c:v>
                </c:pt>
                <c:pt idx="88">
                  <c:v>91824.95923577268</c:v>
                </c:pt>
                <c:pt idx="89">
                  <c:v>92590.16722940412</c:v>
                </c:pt>
                <c:pt idx="90">
                  <c:v>93361.751956315813</c:v>
                </c:pt>
                <c:pt idx="91">
                  <c:v>94139.766555951763</c:v>
                </c:pt>
                <c:pt idx="92">
                  <c:v>94924.264610584709</c:v>
                </c:pt>
                <c:pt idx="93">
                  <c:v>95715.300149006245</c:v>
                </c:pt>
                <c:pt idx="94">
                  <c:v>96512.927650247962</c:v>
                </c:pt>
                <c:pt idx="95">
                  <c:v>97317.202047333354</c:v>
                </c:pt>
                <c:pt idx="96">
                  <c:v>98128.17873106114</c:v>
                </c:pt>
                <c:pt idx="97">
                  <c:v>98945.913553819977</c:v>
                </c:pt>
                <c:pt idx="98">
                  <c:v>99770.462833435144</c:v>
                </c:pt>
                <c:pt idx="99">
                  <c:v>100601.8833570471</c:v>
                </c:pt>
                <c:pt idx="100">
                  <c:v>101440.23238502251</c:v>
                </c:pt>
                <c:pt idx="101">
                  <c:v>102285.56765489768</c:v>
                </c:pt>
                <c:pt idx="102">
                  <c:v>103137.94738535516</c:v>
                </c:pt>
                <c:pt idx="103">
                  <c:v>103997.43028023312</c:v>
                </c:pt>
                <c:pt idx="104">
                  <c:v>104864.0755325684</c:v>
                </c:pt>
                <c:pt idx="105">
                  <c:v>105737.94282867313</c:v>
                </c:pt>
                <c:pt idx="106">
                  <c:v>106619.09235224541</c:v>
                </c:pt>
                <c:pt idx="107">
                  <c:v>107507.58478851411</c:v>
                </c:pt>
                <c:pt idx="108">
                  <c:v>108403.48132841841</c:v>
                </c:pt>
                <c:pt idx="109">
                  <c:v>109306.84367282188</c:v>
                </c:pt>
                <c:pt idx="110">
                  <c:v>110217.73403676208</c:v>
                </c:pt>
                <c:pt idx="111">
                  <c:v>111136.21515373509</c:v>
                </c:pt>
                <c:pt idx="112">
                  <c:v>112062.35028001621</c:v>
                </c:pt>
                <c:pt idx="113">
                  <c:v>112996.20319901635</c:v>
                </c:pt>
                <c:pt idx="114">
                  <c:v>113937.8382256748</c:v>
                </c:pt>
                <c:pt idx="115">
                  <c:v>114887.32021088876</c:v>
                </c:pt>
                <c:pt idx="116">
                  <c:v>115844.7145459795</c:v>
                </c:pt>
                <c:pt idx="117">
                  <c:v>116810.08716719599</c:v>
                </c:pt>
                <c:pt idx="118">
                  <c:v>117783.50456025595</c:v>
                </c:pt>
                <c:pt idx="119">
                  <c:v>118765.03376492475</c:v>
                </c:pt>
                <c:pt idx="120">
                  <c:v>119754.74237963249</c:v>
                </c:pt>
                <c:pt idx="121">
                  <c:v>120752.69856612943</c:v>
                </c:pt>
                <c:pt idx="122">
                  <c:v>121758.97105418051</c:v>
                </c:pt>
                <c:pt idx="123">
                  <c:v>122773.62914629868</c:v>
                </c:pt>
                <c:pt idx="124">
                  <c:v>123796.74272251784</c:v>
                </c:pt>
                <c:pt idx="125">
                  <c:v>124828.38224520547</c:v>
                </c:pt>
                <c:pt idx="126">
                  <c:v>125868.61876391551</c:v>
                </c:pt>
                <c:pt idx="127">
                  <c:v>126917.5239202815</c:v>
                </c:pt>
                <c:pt idx="128">
                  <c:v>127975.16995295048</c:v>
                </c:pt>
                <c:pt idx="129">
                  <c:v>129041.62970255839</c:v>
                </c:pt>
                <c:pt idx="130">
                  <c:v>130116.9766167464</c:v>
                </c:pt>
                <c:pt idx="131">
                  <c:v>131201.28475521927</c:v>
                </c:pt>
                <c:pt idx="132">
                  <c:v>132294.6287948461</c:v>
                </c:pt>
                <c:pt idx="133">
                  <c:v>133397.08403480318</c:v>
                </c:pt>
                <c:pt idx="134">
                  <c:v>134508.72640175984</c:v>
                </c:pt>
                <c:pt idx="135">
                  <c:v>135629.63245510784</c:v>
                </c:pt>
                <c:pt idx="136">
                  <c:v>136759.87939223376</c:v>
                </c:pt>
                <c:pt idx="137">
                  <c:v>137899.54505383573</c:v>
                </c:pt>
                <c:pt idx="138">
                  <c:v>139048.70792928434</c:v>
                </c:pt>
                <c:pt idx="139">
                  <c:v>140207.44716202837</c:v>
                </c:pt>
                <c:pt idx="140">
                  <c:v>141375.84255504527</c:v>
                </c:pt>
                <c:pt idx="141">
                  <c:v>142553.97457633732</c:v>
                </c:pt>
                <c:pt idx="142">
                  <c:v>143741.92436447344</c:v>
                </c:pt>
                <c:pt idx="143">
                  <c:v>144939.7737341774</c:v>
                </c:pt>
                <c:pt idx="144">
                  <c:v>146147.60518196222</c:v>
                </c:pt>
                <c:pt idx="145">
                  <c:v>147365.50189181193</c:v>
                </c:pt>
                <c:pt idx="146">
                  <c:v>148593.54774091035</c:v>
                </c:pt>
                <c:pt idx="147">
                  <c:v>149831.82730541794</c:v>
                </c:pt>
                <c:pt idx="148">
                  <c:v>151080.4258662964</c:v>
                </c:pt>
                <c:pt idx="149">
                  <c:v>152339.42941518221</c:v>
                </c:pt>
                <c:pt idx="150">
                  <c:v>153608.92466030872</c:v>
                </c:pt>
                <c:pt idx="151">
                  <c:v>154888.99903247796</c:v>
                </c:pt>
                <c:pt idx="152">
                  <c:v>156179.74069108194</c:v>
                </c:pt>
                <c:pt idx="153">
                  <c:v>157481.23853017431</c:v>
                </c:pt>
                <c:pt idx="154">
                  <c:v>158793.58218459241</c:v>
                </c:pt>
                <c:pt idx="155">
                  <c:v>160116.86203613068</c:v>
                </c:pt>
                <c:pt idx="156">
                  <c:v>161451.16921976508</c:v>
                </c:pt>
                <c:pt idx="157">
                  <c:v>162796.59562992977</c:v>
                </c:pt>
                <c:pt idx="158">
                  <c:v>164153.23392684589</c:v>
                </c:pt>
                <c:pt idx="159">
                  <c:v>165521.17754290299</c:v>
                </c:pt>
                <c:pt idx="160">
                  <c:v>166900.52068909383</c:v>
                </c:pt>
                <c:pt idx="161">
                  <c:v>168291.35836150296</c:v>
                </c:pt>
                <c:pt idx="162">
                  <c:v>169693.7863478488</c:v>
                </c:pt>
                <c:pt idx="163">
                  <c:v>171107.90123408087</c:v>
                </c:pt>
                <c:pt idx="164">
                  <c:v>172533.80041103155</c:v>
                </c:pt>
                <c:pt idx="165">
                  <c:v>173971.58208112346</c:v>
                </c:pt>
                <c:pt idx="166">
                  <c:v>175421.34526513284</c:v>
                </c:pt>
                <c:pt idx="167">
                  <c:v>176883.18980900894</c:v>
                </c:pt>
                <c:pt idx="168">
                  <c:v>178357.21639075069</c:v>
                </c:pt>
                <c:pt idx="169">
                  <c:v>179843.52652734026</c:v>
                </c:pt>
                <c:pt idx="170">
                  <c:v>181342.22258173476</c:v>
                </c:pt>
                <c:pt idx="171">
                  <c:v>182853.40776991585</c:v>
                </c:pt>
                <c:pt idx="172">
                  <c:v>184377.18616799853</c:v>
                </c:pt>
                <c:pt idx="173">
                  <c:v>185913.66271939848</c:v>
                </c:pt>
                <c:pt idx="174">
                  <c:v>187462.94324206014</c:v>
                </c:pt>
                <c:pt idx="175">
                  <c:v>189025.13443574397</c:v>
                </c:pt>
                <c:pt idx="176">
                  <c:v>190600.34388937519</c:v>
                </c:pt>
                <c:pt idx="177">
                  <c:v>192188.68008845331</c:v>
                </c:pt>
                <c:pt idx="178">
                  <c:v>193790.25242252374</c:v>
                </c:pt>
                <c:pt idx="179">
                  <c:v>195405.17119271151</c:v>
                </c:pt>
                <c:pt idx="180">
                  <c:v>197033.5476193174</c:v>
                </c:pt>
                <c:pt idx="181">
                  <c:v>198675.49384947837</c:v>
                </c:pt>
                <c:pt idx="182">
                  <c:v>200331.1229648907</c:v>
                </c:pt>
                <c:pt idx="183">
                  <c:v>202000.54898959812</c:v>
                </c:pt>
                <c:pt idx="184">
                  <c:v>203683.88689784476</c:v>
                </c:pt>
                <c:pt idx="185">
                  <c:v>205381.25262199348</c:v>
                </c:pt>
                <c:pt idx="186">
                  <c:v>207092.7630605101</c:v>
                </c:pt>
                <c:pt idx="187">
                  <c:v>208818.53608601436</c:v>
                </c:pt>
                <c:pt idx="188">
                  <c:v>210558.69055339781</c:v>
                </c:pt>
                <c:pt idx="189">
                  <c:v>212313.34630800944</c:v>
                </c:pt>
                <c:pt idx="190">
                  <c:v>214082.62419390952</c:v>
                </c:pt>
                <c:pt idx="191">
                  <c:v>215866.64606219207</c:v>
                </c:pt>
                <c:pt idx="192">
                  <c:v>217665.53477937702</c:v>
                </c:pt>
                <c:pt idx="193">
                  <c:v>219479.41423587184</c:v>
                </c:pt>
                <c:pt idx="194">
                  <c:v>221308.40935450408</c:v>
                </c:pt>
                <c:pt idx="195">
                  <c:v>223152.64609912495</c:v>
                </c:pt>
                <c:pt idx="196">
                  <c:v>225012.25148328432</c:v>
                </c:pt>
                <c:pt idx="197">
                  <c:v>226887.35357897833</c:v>
                </c:pt>
                <c:pt idx="198">
                  <c:v>228778.08152546981</c:v>
                </c:pt>
                <c:pt idx="199">
                  <c:v>230684.56553818207</c:v>
                </c:pt>
                <c:pt idx="200">
                  <c:v>232606.93691766696</c:v>
                </c:pt>
                <c:pt idx="201">
                  <c:v>234545.32805864754</c:v>
                </c:pt>
                <c:pt idx="202">
                  <c:v>236499.8724591363</c:v>
                </c:pt>
                <c:pt idx="203">
                  <c:v>238470.7047296291</c:v>
                </c:pt>
                <c:pt idx="204">
                  <c:v>240457.96060237594</c:v>
                </c:pt>
                <c:pt idx="205">
                  <c:v>242461.77694072912</c:v>
                </c:pt>
                <c:pt idx="206">
                  <c:v>244482.2917485685</c:v>
                </c:pt>
                <c:pt idx="207">
                  <c:v>246519.64417980658</c:v>
                </c:pt>
                <c:pt idx="208">
                  <c:v>248573.97454797162</c:v>
                </c:pt>
                <c:pt idx="209">
                  <c:v>250645.42433587142</c:v>
                </c:pt>
                <c:pt idx="210">
                  <c:v>252734.13620533698</c:v>
                </c:pt>
                <c:pt idx="211">
                  <c:v>254840.25400704809</c:v>
                </c:pt>
                <c:pt idx="212">
                  <c:v>256963.92279044021</c:v>
                </c:pt>
                <c:pt idx="213">
                  <c:v>259105.28881369389</c:v>
                </c:pt>
                <c:pt idx="214">
                  <c:v>261264.49955380795</c:v>
                </c:pt>
                <c:pt idx="215">
                  <c:v>263441.70371675643</c:v>
                </c:pt>
                <c:pt idx="216">
                  <c:v>265637.05124772934</c:v>
                </c:pt>
                <c:pt idx="217">
                  <c:v>267850.69334146037</c:v>
                </c:pt>
                <c:pt idx="218">
                  <c:v>270082.78245263919</c:v>
                </c:pt>
                <c:pt idx="219">
                  <c:v>272333.47230641119</c:v>
                </c:pt>
                <c:pt idx="220">
                  <c:v>274602.91790896462</c:v>
                </c:pt>
                <c:pt idx="221">
                  <c:v>276891.27555820602</c:v>
                </c:pt>
                <c:pt idx="222">
                  <c:v>279198.70285452448</c:v>
                </c:pt>
                <c:pt idx="223">
                  <c:v>281525.35871164547</c:v>
                </c:pt>
                <c:pt idx="224">
                  <c:v>283871.4033675759</c:v>
                </c:pt>
                <c:pt idx="225">
                  <c:v>286236.99839563895</c:v>
                </c:pt>
                <c:pt idx="226">
                  <c:v>288622.3067156027</c:v>
                </c:pt>
                <c:pt idx="227">
                  <c:v>291027.49260489934</c:v>
                </c:pt>
                <c:pt idx="228">
                  <c:v>293452.72170994012</c:v>
                </c:pt>
                <c:pt idx="229">
                  <c:v>295898.16105752299</c:v>
                </c:pt>
                <c:pt idx="230">
                  <c:v>298363.97906633571</c:v>
                </c:pt>
                <c:pt idx="231">
                  <c:v>300850.34555855516</c:v>
                </c:pt>
                <c:pt idx="232">
                  <c:v>303357.43177154311</c:v>
                </c:pt>
                <c:pt idx="233">
                  <c:v>305885.41036963928</c:v>
                </c:pt>
                <c:pt idx="234">
                  <c:v>308434.45545605297</c:v>
                </c:pt>
                <c:pt idx="235">
                  <c:v>311004.74258485343</c:v>
                </c:pt>
                <c:pt idx="236">
                  <c:v>313596.44877306046</c:v>
                </c:pt>
                <c:pt idx="237">
                  <c:v>316209.75251283601</c:v>
                </c:pt>
                <c:pt idx="238">
                  <c:v>318844.83378377632</c:v>
                </c:pt>
                <c:pt idx="239">
                  <c:v>321501.87406530778</c:v>
                </c:pt>
                <c:pt idx="240">
                  <c:v>324181.05634918535</c:v>
                </c:pt>
                <c:pt idx="241">
                  <c:v>326882.56515209528</c:v>
                </c:pt>
                <c:pt idx="242">
                  <c:v>329606.58652836271</c:v>
                </c:pt>
                <c:pt idx="243">
                  <c:v>332353.30808276572</c:v>
                </c:pt>
                <c:pt idx="244">
                  <c:v>335122.91898345546</c:v>
                </c:pt>
                <c:pt idx="245">
                  <c:v>337915.6099749842</c:v>
                </c:pt>
                <c:pt idx="246">
                  <c:v>340731.57339144242</c:v>
                </c:pt>
                <c:pt idx="247">
                  <c:v>343571.00316970446</c:v>
                </c:pt>
                <c:pt idx="248">
                  <c:v>346434.09486278531</c:v>
                </c:pt>
                <c:pt idx="249">
                  <c:v>349321.04565330857</c:v>
                </c:pt>
                <c:pt idx="250">
                  <c:v>352232.05436708609</c:v>
                </c:pt>
                <c:pt idx="251">
                  <c:v>355167.32148681185</c:v>
                </c:pt>
                <c:pt idx="252">
                  <c:v>358127.04916586855</c:v>
                </c:pt>
                <c:pt idx="253">
                  <c:v>361111.44124225085</c:v>
                </c:pt>
                <c:pt idx="254">
                  <c:v>364120.70325260295</c:v>
                </c:pt>
                <c:pt idx="255">
                  <c:v>367155.0424463746</c:v>
                </c:pt>
                <c:pt idx="256">
                  <c:v>370214.66780009435</c:v>
                </c:pt>
                <c:pt idx="257">
                  <c:v>373299.79003176186</c:v>
                </c:pt>
                <c:pt idx="258">
                  <c:v>376410.62161535979</c:v>
                </c:pt>
                <c:pt idx="259">
                  <c:v>379547.37679548783</c:v>
                </c:pt>
                <c:pt idx="260">
                  <c:v>382710.27160211693</c:v>
                </c:pt>
                <c:pt idx="261">
                  <c:v>385899.52386546793</c:v>
                </c:pt>
                <c:pt idx="262">
                  <c:v>389115.35323101352</c:v>
                </c:pt>
                <c:pt idx="263">
                  <c:v>392357.9811746052</c:v>
                </c:pt>
                <c:pt idx="264">
                  <c:v>395627.63101772696</c:v>
                </c:pt>
                <c:pt idx="265">
                  <c:v>398924.52794287464</c:v>
                </c:pt>
                <c:pt idx="266">
                  <c:v>402248.89900906535</c:v>
                </c:pt>
                <c:pt idx="267">
                  <c:v>405600.97316747415</c:v>
                </c:pt>
                <c:pt idx="268">
                  <c:v>408980.98127720313</c:v>
                </c:pt>
                <c:pt idx="269">
                  <c:v>412389.15612117975</c:v>
                </c:pt>
                <c:pt idx="270">
                  <c:v>415825.73242218967</c:v>
                </c:pt>
                <c:pt idx="271">
                  <c:v>419290.94685904129</c:v>
                </c:pt>
                <c:pt idx="272">
                  <c:v>422785.03808286664</c:v>
                </c:pt>
                <c:pt idx="273">
                  <c:v>426308.24673355714</c:v>
                </c:pt>
                <c:pt idx="274">
                  <c:v>429860.81545633671</c:v>
                </c:pt>
                <c:pt idx="275">
                  <c:v>433442.9889184729</c:v>
                </c:pt>
                <c:pt idx="276">
                  <c:v>437055.01382612687</c:v>
                </c:pt>
                <c:pt idx="277">
                  <c:v>440697.13894134457</c:v>
                </c:pt>
                <c:pt idx="278">
                  <c:v>444369.6150991891</c:v>
                </c:pt>
                <c:pt idx="279">
                  <c:v>448072.69522501563</c:v>
                </c:pt>
                <c:pt idx="280">
                  <c:v>451806.63435189077</c:v>
                </c:pt>
                <c:pt idx="281">
                  <c:v>455571.68963815656</c:v>
                </c:pt>
                <c:pt idx="282">
                  <c:v>459368.12038514129</c:v>
                </c:pt>
                <c:pt idx="283">
                  <c:v>463196.18805501738</c:v>
                </c:pt>
                <c:pt idx="284">
                  <c:v>467056.15628880926</c:v>
                </c:pt>
                <c:pt idx="285">
                  <c:v>470948.29092454928</c:v>
                </c:pt>
                <c:pt idx="286">
                  <c:v>474872.86001558724</c:v>
                </c:pt>
                <c:pt idx="287">
                  <c:v>478830.13384905038</c:v>
                </c:pt>
                <c:pt idx="288">
                  <c:v>482820.38496445911</c:v>
                </c:pt>
                <c:pt idx="289">
                  <c:v>486843.88817249628</c:v>
                </c:pt>
                <c:pt idx="290">
                  <c:v>490900.92057393381</c:v>
                </c:pt>
                <c:pt idx="291">
                  <c:v>494991.76157871657</c:v>
                </c:pt>
                <c:pt idx="292">
                  <c:v>499116.69292520586</c:v>
                </c:pt>
                <c:pt idx="293">
                  <c:v>503275.99869958259</c:v>
                </c:pt>
                <c:pt idx="294">
                  <c:v>507469.96535541245</c:v>
                </c:pt>
                <c:pt idx="295">
                  <c:v>511698.8817333742</c:v>
                </c:pt>
                <c:pt idx="296">
                  <c:v>515963.03908115235</c:v>
                </c:pt>
                <c:pt idx="297">
                  <c:v>520262.73107349529</c:v>
                </c:pt>
                <c:pt idx="298">
                  <c:v>524598.25383244106</c:v>
                </c:pt>
                <c:pt idx="299">
                  <c:v>528969.90594771132</c:v>
                </c:pt>
                <c:pt idx="300">
                  <c:v>533377.98849727574</c:v>
                </c:pt>
                <c:pt idx="301">
                  <c:v>537822.80506808637</c:v>
                </c:pt>
                <c:pt idx="302">
                  <c:v>542304.66177698702</c:v>
                </c:pt>
                <c:pt idx="303">
                  <c:v>546823.86729179521</c:v>
                </c:pt>
                <c:pt idx="304">
                  <c:v>551380.73285256024</c:v>
                </c:pt>
                <c:pt idx="305">
                  <c:v>555975.5722929982</c:v>
                </c:pt>
                <c:pt idx="306">
                  <c:v>560608.70206210646</c:v>
                </c:pt>
                <c:pt idx="307">
                  <c:v>565280.44124595751</c:v>
                </c:pt>
                <c:pt idx="308">
                  <c:v>569991.11158967367</c:v>
                </c:pt>
                <c:pt idx="309">
                  <c:v>574741.03751958767</c:v>
                </c:pt>
                <c:pt idx="310">
                  <c:v>579530.54616558424</c:v>
                </c:pt>
                <c:pt idx="311">
                  <c:v>584359.96738363081</c:v>
                </c:pt>
                <c:pt idx="312">
                  <c:v>589229.63377849432</c:v>
                </c:pt>
                <c:pt idx="313">
                  <c:v>594139.88072664849</c:v>
                </c:pt>
                <c:pt idx="314">
                  <c:v>599091.04639937053</c:v>
                </c:pt>
                <c:pt idx="315">
                  <c:v>604083.47178603197</c:v>
                </c:pt>
                <c:pt idx="316">
                  <c:v>609117.50071758218</c:v>
                </c:pt>
                <c:pt idx="317">
                  <c:v>614193.47989022883</c:v>
                </c:pt>
                <c:pt idx="318">
                  <c:v>619311.75888931402</c:v>
                </c:pt>
                <c:pt idx="319">
                  <c:v>624472.69021339156</c:v>
                </c:pt>
                <c:pt idx="320">
                  <c:v>629676.62929850316</c:v>
                </c:pt>
                <c:pt idx="321">
                  <c:v>634923.93454265746</c:v>
                </c:pt>
                <c:pt idx="322">
                  <c:v>640214.96733051294</c:v>
                </c:pt>
                <c:pt idx="323">
                  <c:v>645550.09205826721</c:v>
                </c:pt>
                <c:pt idx="324">
                  <c:v>650929.67615875276</c:v>
                </c:pt>
                <c:pt idx="325">
                  <c:v>656354.09012674226</c:v>
                </c:pt>
                <c:pt idx="326">
                  <c:v>661823.7075444652</c:v>
                </c:pt>
                <c:pt idx="327">
                  <c:v>667338.90510733577</c:v>
                </c:pt>
                <c:pt idx="328">
                  <c:v>672900.06264989683</c:v>
                </c:pt>
                <c:pt idx="329">
                  <c:v>678507.56317197939</c:v>
                </c:pt>
                <c:pt idx="330">
                  <c:v>684161.79286507925</c:v>
                </c:pt>
                <c:pt idx="331">
                  <c:v>689863.14113895479</c:v>
                </c:pt>
                <c:pt idx="332">
                  <c:v>695612.00064844615</c:v>
                </c:pt>
                <c:pt idx="333">
                  <c:v>701408.7673205164</c:v>
                </c:pt>
                <c:pt idx="334">
                  <c:v>707253.84038152068</c:v>
                </c:pt>
                <c:pt idx="335">
                  <c:v>713147.62238470023</c:v>
                </c:pt>
                <c:pt idx="336">
                  <c:v>719090.51923790597</c:v>
                </c:pt>
                <c:pt idx="337">
                  <c:v>725082.94023155514</c:v>
                </c:pt>
                <c:pt idx="338">
                  <c:v>731125.29806681804</c:v>
                </c:pt>
                <c:pt idx="339">
                  <c:v>737218.00888404157</c:v>
                </c:pt>
                <c:pt idx="340">
                  <c:v>743361.49229140859</c:v>
                </c:pt>
                <c:pt idx="341">
                  <c:v>749556.17139383708</c:v>
                </c:pt>
                <c:pt idx="342">
                  <c:v>755802.47282211902</c:v>
                </c:pt>
                <c:pt idx="343">
                  <c:v>762100.82676230336</c:v>
                </c:pt>
                <c:pt idx="344">
                  <c:v>768451.66698532249</c:v>
                </c:pt>
                <c:pt idx="345">
                  <c:v>774855.4308768668</c:v>
                </c:pt>
                <c:pt idx="346">
                  <c:v>781312.55946750741</c:v>
                </c:pt>
                <c:pt idx="347">
                  <c:v>787823.49746306997</c:v>
                </c:pt>
                <c:pt idx="348">
                  <c:v>794388.69327526225</c:v>
                </c:pt>
                <c:pt idx="349">
                  <c:v>801008.59905255609</c:v>
                </c:pt>
                <c:pt idx="350">
                  <c:v>807683.67071132746</c:v>
                </c:pt>
                <c:pt idx="351">
                  <c:v>814414.36796725518</c:v>
                </c:pt>
                <c:pt idx="352">
                  <c:v>821201.15436698217</c:v>
                </c:pt>
                <c:pt idx="353">
                  <c:v>828044.49732004048</c:v>
                </c:pt>
                <c:pt idx="354">
                  <c:v>834944.86813104083</c:v>
                </c:pt>
                <c:pt idx="355">
                  <c:v>841902.74203213281</c:v>
                </c:pt>
                <c:pt idx="356">
                  <c:v>848918.59821573377</c:v>
                </c:pt>
                <c:pt idx="357">
                  <c:v>855992.91986753175</c:v>
                </c:pt>
                <c:pt idx="358">
                  <c:v>863126.19419976114</c:v>
                </c:pt>
                <c:pt idx="359">
                  <c:v>870318.91248475923</c:v>
                </c:pt>
              </c:numCache>
            </c:numRef>
          </c:val>
        </c:ser>
        <c:ser>
          <c:idx val="1"/>
          <c:order val="1"/>
          <c:tx>
            <c:strRef>
              <c:f>대출금리계산기!$J$14:$J$15</c:f>
              <c:strCache>
                <c:ptCount val="1"/>
                <c:pt idx="0">
                  <c:v>이자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</a:ln>
            <a:effectLst/>
          </c:spPr>
          <c:cat>
            <c:numRef>
              <c:f>대출금리계산기!$C$16:$C$375</c:f>
              <c:numCache>
                <c:formatCode>m/d/yyyy</c:formatCode>
                <c:ptCount val="360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  <c:pt idx="24">
                  <c:v>45689</c:v>
                </c:pt>
                <c:pt idx="25">
                  <c:v>45717</c:v>
                </c:pt>
                <c:pt idx="26">
                  <c:v>45748</c:v>
                </c:pt>
                <c:pt idx="27">
                  <c:v>45778</c:v>
                </c:pt>
                <c:pt idx="28">
                  <c:v>45809</c:v>
                </c:pt>
                <c:pt idx="29">
                  <c:v>45839</c:v>
                </c:pt>
                <c:pt idx="30">
                  <c:v>45870</c:v>
                </c:pt>
                <c:pt idx="31">
                  <c:v>45901</c:v>
                </c:pt>
                <c:pt idx="32">
                  <c:v>45931</c:v>
                </c:pt>
                <c:pt idx="33">
                  <c:v>45962</c:v>
                </c:pt>
                <c:pt idx="34">
                  <c:v>45992</c:v>
                </c:pt>
                <c:pt idx="35">
                  <c:v>46023</c:v>
                </c:pt>
                <c:pt idx="36">
                  <c:v>46054</c:v>
                </c:pt>
                <c:pt idx="37">
                  <c:v>46082</c:v>
                </c:pt>
                <c:pt idx="38">
                  <c:v>46113</c:v>
                </c:pt>
                <c:pt idx="39">
                  <c:v>46143</c:v>
                </c:pt>
                <c:pt idx="40">
                  <c:v>46174</c:v>
                </c:pt>
                <c:pt idx="41">
                  <c:v>46204</c:v>
                </c:pt>
                <c:pt idx="42">
                  <c:v>46235</c:v>
                </c:pt>
                <c:pt idx="43">
                  <c:v>46266</c:v>
                </c:pt>
                <c:pt idx="44">
                  <c:v>46296</c:v>
                </c:pt>
                <c:pt idx="45">
                  <c:v>46327</c:v>
                </c:pt>
                <c:pt idx="46">
                  <c:v>46357</c:v>
                </c:pt>
                <c:pt idx="47">
                  <c:v>46388</c:v>
                </c:pt>
                <c:pt idx="48">
                  <c:v>46419</c:v>
                </c:pt>
                <c:pt idx="49">
                  <c:v>46447</c:v>
                </c:pt>
                <c:pt idx="50">
                  <c:v>46478</c:v>
                </c:pt>
                <c:pt idx="51">
                  <c:v>46508</c:v>
                </c:pt>
                <c:pt idx="52">
                  <c:v>46539</c:v>
                </c:pt>
                <c:pt idx="53">
                  <c:v>46569</c:v>
                </c:pt>
                <c:pt idx="54">
                  <c:v>46600</c:v>
                </c:pt>
                <c:pt idx="55">
                  <c:v>46631</c:v>
                </c:pt>
                <c:pt idx="56">
                  <c:v>46661</c:v>
                </c:pt>
                <c:pt idx="57">
                  <c:v>46692</c:v>
                </c:pt>
                <c:pt idx="58">
                  <c:v>46722</c:v>
                </c:pt>
                <c:pt idx="59">
                  <c:v>46753</c:v>
                </c:pt>
                <c:pt idx="60">
                  <c:v>46784</c:v>
                </c:pt>
                <c:pt idx="61">
                  <c:v>46813</c:v>
                </c:pt>
                <c:pt idx="62">
                  <c:v>46844</c:v>
                </c:pt>
                <c:pt idx="63">
                  <c:v>46874</c:v>
                </c:pt>
                <c:pt idx="64">
                  <c:v>46905</c:v>
                </c:pt>
                <c:pt idx="65">
                  <c:v>46935</c:v>
                </c:pt>
                <c:pt idx="66">
                  <c:v>46966</c:v>
                </c:pt>
                <c:pt idx="67">
                  <c:v>46997</c:v>
                </c:pt>
                <c:pt idx="68">
                  <c:v>47027</c:v>
                </c:pt>
                <c:pt idx="69">
                  <c:v>47058</c:v>
                </c:pt>
                <c:pt idx="70">
                  <c:v>47088</c:v>
                </c:pt>
                <c:pt idx="71">
                  <c:v>47119</c:v>
                </c:pt>
                <c:pt idx="72">
                  <c:v>47150</c:v>
                </c:pt>
                <c:pt idx="73">
                  <c:v>47178</c:v>
                </c:pt>
                <c:pt idx="74">
                  <c:v>47209</c:v>
                </c:pt>
                <c:pt idx="75">
                  <c:v>47239</c:v>
                </c:pt>
                <c:pt idx="76">
                  <c:v>47270</c:v>
                </c:pt>
                <c:pt idx="77">
                  <c:v>47300</c:v>
                </c:pt>
                <c:pt idx="78">
                  <c:v>47331</c:v>
                </c:pt>
                <c:pt idx="79">
                  <c:v>47362</c:v>
                </c:pt>
                <c:pt idx="80">
                  <c:v>47392</c:v>
                </c:pt>
                <c:pt idx="81">
                  <c:v>47423</c:v>
                </c:pt>
                <c:pt idx="82">
                  <c:v>47453</c:v>
                </c:pt>
                <c:pt idx="83">
                  <c:v>47484</c:v>
                </c:pt>
                <c:pt idx="84">
                  <c:v>47515</c:v>
                </c:pt>
                <c:pt idx="85">
                  <c:v>47543</c:v>
                </c:pt>
                <c:pt idx="86">
                  <c:v>47574</c:v>
                </c:pt>
                <c:pt idx="87">
                  <c:v>47604</c:v>
                </c:pt>
                <c:pt idx="88">
                  <c:v>47635</c:v>
                </c:pt>
                <c:pt idx="89">
                  <c:v>47665</c:v>
                </c:pt>
                <c:pt idx="90">
                  <c:v>47696</c:v>
                </c:pt>
                <c:pt idx="91">
                  <c:v>47727</c:v>
                </c:pt>
                <c:pt idx="92">
                  <c:v>47757</c:v>
                </c:pt>
                <c:pt idx="93">
                  <c:v>47788</c:v>
                </c:pt>
                <c:pt idx="94">
                  <c:v>47818</c:v>
                </c:pt>
                <c:pt idx="95">
                  <c:v>47849</c:v>
                </c:pt>
                <c:pt idx="96">
                  <c:v>47880</c:v>
                </c:pt>
                <c:pt idx="97">
                  <c:v>47908</c:v>
                </c:pt>
                <c:pt idx="98">
                  <c:v>47939</c:v>
                </c:pt>
                <c:pt idx="99">
                  <c:v>47969</c:v>
                </c:pt>
                <c:pt idx="100">
                  <c:v>48000</c:v>
                </c:pt>
                <c:pt idx="101">
                  <c:v>48030</c:v>
                </c:pt>
                <c:pt idx="102">
                  <c:v>48061</c:v>
                </c:pt>
                <c:pt idx="103">
                  <c:v>48092</c:v>
                </c:pt>
                <c:pt idx="104">
                  <c:v>48122</c:v>
                </c:pt>
                <c:pt idx="105">
                  <c:v>48153</c:v>
                </c:pt>
                <c:pt idx="106">
                  <c:v>48183</c:v>
                </c:pt>
                <c:pt idx="107">
                  <c:v>48214</c:v>
                </c:pt>
                <c:pt idx="108">
                  <c:v>48245</c:v>
                </c:pt>
                <c:pt idx="109">
                  <c:v>48274</c:v>
                </c:pt>
                <c:pt idx="110">
                  <c:v>48305</c:v>
                </c:pt>
                <c:pt idx="111">
                  <c:v>48335</c:v>
                </c:pt>
                <c:pt idx="112">
                  <c:v>48366</c:v>
                </c:pt>
                <c:pt idx="113">
                  <c:v>48396</c:v>
                </c:pt>
                <c:pt idx="114">
                  <c:v>48427</c:v>
                </c:pt>
                <c:pt idx="115">
                  <c:v>48458</c:v>
                </c:pt>
                <c:pt idx="116">
                  <c:v>48488</c:v>
                </c:pt>
                <c:pt idx="117">
                  <c:v>48519</c:v>
                </c:pt>
                <c:pt idx="118">
                  <c:v>48549</c:v>
                </c:pt>
                <c:pt idx="119">
                  <c:v>48580</c:v>
                </c:pt>
                <c:pt idx="120">
                  <c:v>48611</c:v>
                </c:pt>
                <c:pt idx="121">
                  <c:v>48639</c:v>
                </c:pt>
                <c:pt idx="122">
                  <c:v>48670</c:v>
                </c:pt>
                <c:pt idx="123">
                  <c:v>48700</c:v>
                </c:pt>
                <c:pt idx="124">
                  <c:v>48731</c:v>
                </c:pt>
                <c:pt idx="125">
                  <c:v>48761</c:v>
                </c:pt>
                <c:pt idx="126">
                  <c:v>48792</c:v>
                </c:pt>
                <c:pt idx="127">
                  <c:v>48823</c:v>
                </c:pt>
                <c:pt idx="128">
                  <c:v>48853</c:v>
                </c:pt>
                <c:pt idx="129">
                  <c:v>48884</c:v>
                </c:pt>
                <c:pt idx="130">
                  <c:v>48914</c:v>
                </c:pt>
                <c:pt idx="131">
                  <c:v>48945</c:v>
                </c:pt>
                <c:pt idx="132">
                  <c:v>48976</c:v>
                </c:pt>
                <c:pt idx="133">
                  <c:v>49004</c:v>
                </c:pt>
                <c:pt idx="134">
                  <c:v>49035</c:v>
                </c:pt>
                <c:pt idx="135">
                  <c:v>49065</c:v>
                </c:pt>
                <c:pt idx="136">
                  <c:v>49096</c:v>
                </c:pt>
                <c:pt idx="137">
                  <c:v>49126</c:v>
                </c:pt>
                <c:pt idx="138">
                  <c:v>49157</c:v>
                </c:pt>
                <c:pt idx="139">
                  <c:v>49188</c:v>
                </c:pt>
                <c:pt idx="140">
                  <c:v>49218</c:v>
                </c:pt>
                <c:pt idx="141">
                  <c:v>49249</c:v>
                </c:pt>
                <c:pt idx="142">
                  <c:v>49279</c:v>
                </c:pt>
                <c:pt idx="143">
                  <c:v>49310</c:v>
                </c:pt>
                <c:pt idx="144">
                  <c:v>49341</c:v>
                </c:pt>
                <c:pt idx="145">
                  <c:v>49369</c:v>
                </c:pt>
                <c:pt idx="146">
                  <c:v>49400</c:v>
                </c:pt>
                <c:pt idx="147">
                  <c:v>49430</c:v>
                </c:pt>
                <c:pt idx="148">
                  <c:v>49461</c:v>
                </c:pt>
                <c:pt idx="149">
                  <c:v>49491</c:v>
                </c:pt>
                <c:pt idx="150">
                  <c:v>49522</c:v>
                </c:pt>
                <c:pt idx="151">
                  <c:v>49553</c:v>
                </c:pt>
                <c:pt idx="152">
                  <c:v>49583</c:v>
                </c:pt>
                <c:pt idx="153">
                  <c:v>49614</c:v>
                </c:pt>
                <c:pt idx="154">
                  <c:v>49644</c:v>
                </c:pt>
                <c:pt idx="155">
                  <c:v>49675</c:v>
                </c:pt>
                <c:pt idx="156">
                  <c:v>49706</c:v>
                </c:pt>
                <c:pt idx="157">
                  <c:v>49735</c:v>
                </c:pt>
                <c:pt idx="158">
                  <c:v>49766</c:v>
                </c:pt>
                <c:pt idx="159">
                  <c:v>49796</c:v>
                </c:pt>
                <c:pt idx="160">
                  <c:v>49827</c:v>
                </c:pt>
                <c:pt idx="161">
                  <c:v>49857</c:v>
                </c:pt>
                <c:pt idx="162">
                  <c:v>49888</c:v>
                </c:pt>
                <c:pt idx="163">
                  <c:v>49919</c:v>
                </c:pt>
                <c:pt idx="164">
                  <c:v>49949</c:v>
                </c:pt>
                <c:pt idx="165">
                  <c:v>49980</c:v>
                </c:pt>
                <c:pt idx="166">
                  <c:v>50010</c:v>
                </c:pt>
                <c:pt idx="167">
                  <c:v>50041</c:v>
                </c:pt>
                <c:pt idx="168">
                  <c:v>50072</c:v>
                </c:pt>
                <c:pt idx="169">
                  <c:v>50100</c:v>
                </c:pt>
                <c:pt idx="170">
                  <c:v>50131</c:v>
                </c:pt>
                <c:pt idx="171">
                  <c:v>50161</c:v>
                </c:pt>
                <c:pt idx="172">
                  <c:v>50192</c:v>
                </c:pt>
                <c:pt idx="173">
                  <c:v>50222</c:v>
                </c:pt>
                <c:pt idx="174">
                  <c:v>50253</c:v>
                </c:pt>
                <c:pt idx="175">
                  <c:v>50284</c:v>
                </c:pt>
                <c:pt idx="176">
                  <c:v>50314</c:v>
                </c:pt>
                <c:pt idx="177">
                  <c:v>50345</c:v>
                </c:pt>
                <c:pt idx="178">
                  <c:v>50375</c:v>
                </c:pt>
                <c:pt idx="179">
                  <c:v>50406</c:v>
                </c:pt>
                <c:pt idx="180">
                  <c:v>50437</c:v>
                </c:pt>
                <c:pt idx="181">
                  <c:v>50465</c:v>
                </c:pt>
                <c:pt idx="182">
                  <c:v>50496</c:v>
                </c:pt>
                <c:pt idx="183">
                  <c:v>50526</c:v>
                </c:pt>
                <c:pt idx="184">
                  <c:v>50557</c:v>
                </c:pt>
                <c:pt idx="185">
                  <c:v>50587</c:v>
                </c:pt>
                <c:pt idx="186">
                  <c:v>50618</c:v>
                </c:pt>
                <c:pt idx="187">
                  <c:v>50649</c:v>
                </c:pt>
                <c:pt idx="188">
                  <c:v>50679</c:v>
                </c:pt>
                <c:pt idx="189">
                  <c:v>50710</c:v>
                </c:pt>
                <c:pt idx="190">
                  <c:v>50740</c:v>
                </c:pt>
                <c:pt idx="191">
                  <c:v>50771</c:v>
                </c:pt>
                <c:pt idx="192">
                  <c:v>50802</c:v>
                </c:pt>
                <c:pt idx="193">
                  <c:v>50830</c:v>
                </c:pt>
                <c:pt idx="194">
                  <c:v>50861</c:v>
                </c:pt>
                <c:pt idx="195">
                  <c:v>50891</c:v>
                </c:pt>
                <c:pt idx="196">
                  <c:v>50922</c:v>
                </c:pt>
                <c:pt idx="197">
                  <c:v>50952</c:v>
                </c:pt>
                <c:pt idx="198">
                  <c:v>50983</c:v>
                </c:pt>
                <c:pt idx="199">
                  <c:v>51014</c:v>
                </c:pt>
                <c:pt idx="200">
                  <c:v>51044</c:v>
                </c:pt>
                <c:pt idx="201">
                  <c:v>51075</c:v>
                </c:pt>
                <c:pt idx="202">
                  <c:v>51105</c:v>
                </c:pt>
                <c:pt idx="203">
                  <c:v>51136</c:v>
                </c:pt>
                <c:pt idx="204">
                  <c:v>51167</c:v>
                </c:pt>
                <c:pt idx="205">
                  <c:v>51196</c:v>
                </c:pt>
                <c:pt idx="206">
                  <c:v>51227</c:v>
                </c:pt>
                <c:pt idx="207">
                  <c:v>51257</c:v>
                </c:pt>
                <c:pt idx="208">
                  <c:v>51288</c:v>
                </c:pt>
                <c:pt idx="209">
                  <c:v>51318</c:v>
                </c:pt>
                <c:pt idx="210">
                  <c:v>51349</c:v>
                </c:pt>
                <c:pt idx="211">
                  <c:v>51380</c:v>
                </c:pt>
                <c:pt idx="212">
                  <c:v>51410</c:v>
                </c:pt>
                <c:pt idx="213">
                  <c:v>51441</c:v>
                </c:pt>
                <c:pt idx="214">
                  <c:v>51471</c:v>
                </c:pt>
                <c:pt idx="215">
                  <c:v>51502</c:v>
                </c:pt>
                <c:pt idx="216">
                  <c:v>51533</c:v>
                </c:pt>
                <c:pt idx="217">
                  <c:v>51561</c:v>
                </c:pt>
                <c:pt idx="218">
                  <c:v>51592</c:v>
                </c:pt>
                <c:pt idx="219">
                  <c:v>51622</c:v>
                </c:pt>
                <c:pt idx="220">
                  <c:v>51653</c:v>
                </c:pt>
                <c:pt idx="221">
                  <c:v>51683</c:v>
                </c:pt>
                <c:pt idx="222">
                  <c:v>51714</c:v>
                </c:pt>
                <c:pt idx="223">
                  <c:v>51745</c:v>
                </c:pt>
                <c:pt idx="224">
                  <c:v>51775</c:v>
                </c:pt>
                <c:pt idx="225">
                  <c:v>51806</c:v>
                </c:pt>
                <c:pt idx="226">
                  <c:v>51836</c:v>
                </c:pt>
                <c:pt idx="227">
                  <c:v>51867</c:v>
                </c:pt>
                <c:pt idx="228">
                  <c:v>51898</c:v>
                </c:pt>
                <c:pt idx="229">
                  <c:v>51926</c:v>
                </c:pt>
                <c:pt idx="230">
                  <c:v>51957</c:v>
                </c:pt>
                <c:pt idx="231">
                  <c:v>51987</c:v>
                </c:pt>
                <c:pt idx="232">
                  <c:v>52018</c:v>
                </c:pt>
                <c:pt idx="233">
                  <c:v>52048</c:v>
                </c:pt>
                <c:pt idx="234">
                  <c:v>52079</c:v>
                </c:pt>
                <c:pt idx="235">
                  <c:v>52110</c:v>
                </c:pt>
                <c:pt idx="236">
                  <c:v>52140</c:v>
                </c:pt>
                <c:pt idx="237">
                  <c:v>52171</c:v>
                </c:pt>
                <c:pt idx="238">
                  <c:v>52201</c:v>
                </c:pt>
                <c:pt idx="239">
                  <c:v>52232</c:v>
                </c:pt>
                <c:pt idx="240">
                  <c:v>52263</c:v>
                </c:pt>
                <c:pt idx="241">
                  <c:v>52291</c:v>
                </c:pt>
                <c:pt idx="242">
                  <c:v>52322</c:v>
                </c:pt>
                <c:pt idx="243">
                  <c:v>52352</c:v>
                </c:pt>
                <c:pt idx="244">
                  <c:v>52383</c:v>
                </c:pt>
                <c:pt idx="245">
                  <c:v>52413</c:v>
                </c:pt>
                <c:pt idx="246">
                  <c:v>52444</c:v>
                </c:pt>
                <c:pt idx="247">
                  <c:v>52475</c:v>
                </c:pt>
                <c:pt idx="248">
                  <c:v>52505</c:v>
                </c:pt>
                <c:pt idx="249">
                  <c:v>52536</c:v>
                </c:pt>
                <c:pt idx="250">
                  <c:v>52566</c:v>
                </c:pt>
                <c:pt idx="251">
                  <c:v>52597</c:v>
                </c:pt>
                <c:pt idx="252">
                  <c:v>52628</c:v>
                </c:pt>
                <c:pt idx="253">
                  <c:v>52657</c:v>
                </c:pt>
                <c:pt idx="254">
                  <c:v>52688</c:v>
                </c:pt>
                <c:pt idx="255">
                  <c:v>52718</c:v>
                </c:pt>
                <c:pt idx="256">
                  <c:v>52749</c:v>
                </c:pt>
                <c:pt idx="257">
                  <c:v>52779</c:v>
                </c:pt>
                <c:pt idx="258">
                  <c:v>52810</c:v>
                </c:pt>
                <c:pt idx="259">
                  <c:v>52841</c:v>
                </c:pt>
                <c:pt idx="260">
                  <c:v>52871</c:v>
                </c:pt>
                <c:pt idx="261">
                  <c:v>52902</c:v>
                </c:pt>
                <c:pt idx="262">
                  <c:v>52932</c:v>
                </c:pt>
                <c:pt idx="263">
                  <c:v>52963</c:v>
                </c:pt>
                <c:pt idx="264">
                  <c:v>52994</c:v>
                </c:pt>
                <c:pt idx="265">
                  <c:v>53022</c:v>
                </c:pt>
                <c:pt idx="266">
                  <c:v>53053</c:v>
                </c:pt>
                <c:pt idx="267">
                  <c:v>53083</c:v>
                </c:pt>
                <c:pt idx="268">
                  <c:v>53114</c:v>
                </c:pt>
                <c:pt idx="269">
                  <c:v>53144</c:v>
                </c:pt>
                <c:pt idx="270">
                  <c:v>53175</c:v>
                </c:pt>
                <c:pt idx="271">
                  <c:v>53206</c:v>
                </c:pt>
                <c:pt idx="272">
                  <c:v>53236</c:v>
                </c:pt>
                <c:pt idx="273">
                  <c:v>53267</c:v>
                </c:pt>
                <c:pt idx="274">
                  <c:v>53297</c:v>
                </c:pt>
                <c:pt idx="275">
                  <c:v>53328</c:v>
                </c:pt>
                <c:pt idx="276">
                  <c:v>53359</c:v>
                </c:pt>
                <c:pt idx="277">
                  <c:v>53387</c:v>
                </c:pt>
                <c:pt idx="278">
                  <c:v>53418</c:v>
                </c:pt>
                <c:pt idx="279">
                  <c:v>53448</c:v>
                </c:pt>
                <c:pt idx="280">
                  <c:v>53479</c:v>
                </c:pt>
                <c:pt idx="281">
                  <c:v>53509</c:v>
                </c:pt>
                <c:pt idx="282">
                  <c:v>53540</c:v>
                </c:pt>
                <c:pt idx="283">
                  <c:v>53571</c:v>
                </c:pt>
                <c:pt idx="284">
                  <c:v>53601</c:v>
                </c:pt>
                <c:pt idx="285">
                  <c:v>53632</c:v>
                </c:pt>
                <c:pt idx="286">
                  <c:v>53662</c:v>
                </c:pt>
                <c:pt idx="287">
                  <c:v>53693</c:v>
                </c:pt>
                <c:pt idx="288">
                  <c:v>53724</c:v>
                </c:pt>
                <c:pt idx="289">
                  <c:v>53752</c:v>
                </c:pt>
                <c:pt idx="290">
                  <c:v>53783</c:v>
                </c:pt>
                <c:pt idx="291">
                  <c:v>53813</c:v>
                </c:pt>
                <c:pt idx="292">
                  <c:v>53844</c:v>
                </c:pt>
                <c:pt idx="293">
                  <c:v>53874</c:v>
                </c:pt>
                <c:pt idx="294">
                  <c:v>53905</c:v>
                </c:pt>
                <c:pt idx="295">
                  <c:v>53936</c:v>
                </c:pt>
                <c:pt idx="296">
                  <c:v>53966</c:v>
                </c:pt>
                <c:pt idx="297">
                  <c:v>53997</c:v>
                </c:pt>
                <c:pt idx="298">
                  <c:v>54027</c:v>
                </c:pt>
                <c:pt idx="299">
                  <c:v>54058</c:v>
                </c:pt>
                <c:pt idx="300">
                  <c:v>54089</c:v>
                </c:pt>
                <c:pt idx="301">
                  <c:v>54118</c:v>
                </c:pt>
                <c:pt idx="302">
                  <c:v>54149</c:v>
                </c:pt>
                <c:pt idx="303">
                  <c:v>54179</c:v>
                </c:pt>
                <c:pt idx="304">
                  <c:v>54210</c:v>
                </c:pt>
                <c:pt idx="305">
                  <c:v>54240</c:v>
                </c:pt>
                <c:pt idx="306">
                  <c:v>54271</c:v>
                </c:pt>
                <c:pt idx="307">
                  <c:v>54302</c:v>
                </c:pt>
                <c:pt idx="308">
                  <c:v>54332</c:v>
                </c:pt>
                <c:pt idx="309">
                  <c:v>54363</c:v>
                </c:pt>
                <c:pt idx="310">
                  <c:v>54393</c:v>
                </c:pt>
                <c:pt idx="311">
                  <c:v>54424</c:v>
                </c:pt>
                <c:pt idx="312">
                  <c:v>54455</c:v>
                </c:pt>
                <c:pt idx="313">
                  <c:v>54483</c:v>
                </c:pt>
                <c:pt idx="314">
                  <c:v>54514</c:v>
                </c:pt>
                <c:pt idx="315">
                  <c:v>54544</c:v>
                </c:pt>
                <c:pt idx="316">
                  <c:v>54575</c:v>
                </c:pt>
                <c:pt idx="317">
                  <c:v>54605</c:v>
                </c:pt>
                <c:pt idx="318">
                  <c:v>54636</c:v>
                </c:pt>
                <c:pt idx="319">
                  <c:v>54667</c:v>
                </c:pt>
                <c:pt idx="320">
                  <c:v>54697</c:v>
                </c:pt>
                <c:pt idx="321">
                  <c:v>54728</c:v>
                </c:pt>
                <c:pt idx="322">
                  <c:v>54758</c:v>
                </c:pt>
                <c:pt idx="323">
                  <c:v>54789</c:v>
                </c:pt>
                <c:pt idx="324">
                  <c:v>54820</c:v>
                </c:pt>
                <c:pt idx="325">
                  <c:v>54848</c:v>
                </c:pt>
                <c:pt idx="326">
                  <c:v>54879</c:v>
                </c:pt>
                <c:pt idx="327">
                  <c:v>54909</c:v>
                </c:pt>
                <c:pt idx="328">
                  <c:v>54940</c:v>
                </c:pt>
                <c:pt idx="329">
                  <c:v>54970</c:v>
                </c:pt>
                <c:pt idx="330">
                  <c:v>55001</c:v>
                </c:pt>
                <c:pt idx="331">
                  <c:v>55032</c:v>
                </c:pt>
                <c:pt idx="332">
                  <c:v>55062</c:v>
                </c:pt>
                <c:pt idx="333">
                  <c:v>55093</c:v>
                </c:pt>
                <c:pt idx="334">
                  <c:v>55123</c:v>
                </c:pt>
                <c:pt idx="335">
                  <c:v>55154</c:v>
                </c:pt>
                <c:pt idx="336">
                  <c:v>55185</c:v>
                </c:pt>
                <c:pt idx="337">
                  <c:v>55213</c:v>
                </c:pt>
                <c:pt idx="338">
                  <c:v>55244</c:v>
                </c:pt>
                <c:pt idx="339">
                  <c:v>55274</c:v>
                </c:pt>
                <c:pt idx="340">
                  <c:v>55305</c:v>
                </c:pt>
                <c:pt idx="341">
                  <c:v>55335</c:v>
                </c:pt>
                <c:pt idx="342">
                  <c:v>55366</c:v>
                </c:pt>
                <c:pt idx="343">
                  <c:v>55397</c:v>
                </c:pt>
                <c:pt idx="344">
                  <c:v>55427</c:v>
                </c:pt>
                <c:pt idx="345">
                  <c:v>55458</c:v>
                </c:pt>
                <c:pt idx="346">
                  <c:v>55488</c:v>
                </c:pt>
                <c:pt idx="347">
                  <c:v>55519</c:v>
                </c:pt>
                <c:pt idx="348">
                  <c:v>55550</c:v>
                </c:pt>
                <c:pt idx="349">
                  <c:v>55579</c:v>
                </c:pt>
                <c:pt idx="350">
                  <c:v>55610</c:v>
                </c:pt>
                <c:pt idx="351">
                  <c:v>55640</c:v>
                </c:pt>
                <c:pt idx="352">
                  <c:v>55671</c:v>
                </c:pt>
                <c:pt idx="353">
                  <c:v>55701</c:v>
                </c:pt>
                <c:pt idx="354">
                  <c:v>55732</c:v>
                </c:pt>
                <c:pt idx="355">
                  <c:v>55763</c:v>
                </c:pt>
                <c:pt idx="356">
                  <c:v>55793</c:v>
                </c:pt>
                <c:pt idx="357">
                  <c:v>55824</c:v>
                </c:pt>
                <c:pt idx="358">
                  <c:v>55854</c:v>
                </c:pt>
                <c:pt idx="359">
                  <c:v>55885</c:v>
                </c:pt>
              </c:numCache>
            </c:numRef>
          </c:cat>
          <c:val>
            <c:numRef>
              <c:f>대출금리계산기!$J$16:$J$375</c:f>
              <c:numCache>
                <c:formatCode>_-[$₩-412]* #,##0_-;\-[$₩-412]* #,##0_-;_-[$₩-412]* "-"??_-;_-@_-</c:formatCode>
                <c:ptCount val="360"/>
                <c:pt idx="0">
                  <c:v>833333.33333333337</c:v>
                </c:pt>
                <c:pt idx="1">
                  <c:v>832964.68136037118</c:v>
                </c:pt>
                <c:pt idx="2">
                  <c:v>832592.95728763414</c:v>
                </c:pt>
                <c:pt idx="3">
                  <c:v>832218.13551429124</c:v>
                </c:pt>
                <c:pt idx="4">
                  <c:v>831840.19022617023</c:v>
                </c:pt>
                <c:pt idx="5">
                  <c:v>831459.09539398178</c:v>
                </c:pt>
                <c:pt idx="6">
                  <c:v>831074.82477152499</c:v>
                </c:pt>
                <c:pt idx="7">
                  <c:v>830687.35189388099</c:v>
                </c:pt>
                <c:pt idx="8">
                  <c:v>830296.65007559001</c:v>
                </c:pt>
                <c:pt idx="9">
                  <c:v>829902.69240881328</c:v>
                </c:pt>
                <c:pt idx="10">
                  <c:v>829505.45176148007</c:v>
                </c:pt>
                <c:pt idx="11">
                  <c:v>829104.90077541908</c:v>
                </c:pt>
                <c:pt idx="12">
                  <c:v>828701.01186447428</c:v>
                </c:pt>
                <c:pt idx="13">
                  <c:v>828293.75721260486</c:v>
                </c:pt>
                <c:pt idx="14">
                  <c:v>827883.10877196991</c:v>
                </c:pt>
                <c:pt idx="15">
                  <c:v>827469.03826099634</c:v>
                </c:pt>
                <c:pt idx="16">
                  <c:v>827051.51716243126</c:v>
                </c:pt>
                <c:pt idx="17">
                  <c:v>826630.51672137831</c:v>
                </c:pt>
                <c:pt idx="18">
                  <c:v>826206.00794331636</c:v>
                </c:pt>
                <c:pt idx="19">
                  <c:v>825777.96159210405</c:v>
                </c:pt>
                <c:pt idx="20">
                  <c:v>825346.34818796488</c:v>
                </c:pt>
                <c:pt idx="21">
                  <c:v>824911.13800545793</c:v>
                </c:pt>
                <c:pt idx="22">
                  <c:v>824472.30107143009</c:v>
                </c:pt>
                <c:pt idx="23">
                  <c:v>824029.80716295203</c:v>
                </c:pt>
                <c:pt idx="24">
                  <c:v>823583.62580523663</c:v>
                </c:pt>
                <c:pt idx="25">
                  <c:v>823133.72626954026</c:v>
                </c:pt>
                <c:pt idx="26">
                  <c:v>822680.07757104642</c:v>
                </c:pt>
                <c:pt idx="27">
                  <c:v>822222.64846673189</c:v>
                </c:pt>
                <c:pt idx="28">
                  <c:v>821761.40745321475</c:v>
                </c:pt>
                <c:pt idx="29">
                  <c:v>821296.32276458479</c:v>
                </c:pt>
                <c:pt idx="30">
                  <c:v>820827.36237021629</c:v>
                </c:pt>
                <c:pt idx="31">
                  <c:v>820354.49397256155</c:v>
                </c:pt>
                <c:pt idx="32">
                  <c:v>819877.68500492617</c:v>
                </c:pt>
                <c:pt idx="33">
                  <c:v>819396.90262922714</c:v>
                </c:pt>
                <c:pt idx="34">
                  <c:v>818912.11373373086</c:v>
                </c:pt>
                <c:pt idx="35">
                  <c:v>818423.28493077192</c:v>
                </c:pt>
                <c:pt idx="36">
                  <c:v>817930.38255445508</c:v>
                </c:pt>
                <c:pt idx="37">
                  <c:v>817433.37265833549</c:v>
                </c:pt>
                <c:pt idx="38">
                  <c:v>816932.22101308173</c:v>
                </c:pt>
                <c:pt idx="39">
                  <c:v>816426.89310411736</c:v>
                </c:pt>
                <c:pt idx="40">
                  <c:v>815917.35412924504</c:v>
                </c:pt>
                <c:pt idx="41">
                  <c:v>815403.56899624865</c:v>
                </c:pt>
                <c:pt idx="42">
                  <c:v>814885.50232047751</c:v>
                </c:pt>
                <c:pt idx="43">
                  <c:v>814363.11842240801</c:v>
                </c:pt>
                <c:pt idx="44">
                  <c:v>813836.38132518809</c:v>
                </c:pt>
                <c:pt idx="45">
                  <c:v>813305.25475215807</c:v>
                </c:pt>
                <c:pt idx="46">
                  <c:v>812769.7021243528</c:v>
                </c:pt>
                <c:pt idx="47">
                  <c:v>812229.68655798235</c:v>
                </c:pt>
                <c:pt idx="48">
                  <c:v>811685.17086189229</c:v>
                </c:pt>
                <c:pt idx="49">
                  <c:v>811136.11753500137</c:v>
                </c:pt>
                <c:pt idx="50">
                  <c:v>810582.4887637198</c:v>
                </c:pt>
                <c:pt idx="51">
                  <c:v>810024.2464193441</c:v>
                </c:pt>
                <c:pt idx="52">
                  <c:v>809461.35205543193</c:v>
                </c:pt>
                <c:pt idx="53">
                  <c:v>808893.76690515387</c:v>
                </c:pt>
                <c:pt idx="54">
                  <c:v>808321.45187862345</c:v>
                </c:pt>
                <c:pt idx="55">
                  <c:v>807744.3675602054</c:v>
                </c:pt>
                <c:pt idx="56">
                  <c:v>807162.47420580033</c:v>
                </c:pt>
                <c:pt idx="57">
                  <c:v>806575.73174010869</c:v>
                </c:pt>
                <c:pt idx="58">
                  <c:v>805984.0997538697</c:v>
                </c:pt>
                <c:pt idx="59">
                  <c:v>805387.53750107868</c:v>
                </c:pt>
                <c:pt idx="60">
                  <c:v>804786.00389618089</c:v>
                </c:pt>
                <c:pt idx="61">
                  <c:v>804179.45751124248</c:v>
                </c:pt>
                <c:pt idx="62">
                  <c:v>803567.85657309613</c:v>
                </c:pt>
                <c:pt idx="63">
                  <c:v>802951.15896046534</c:v>
                </c:pt>
                <c:pt idx="64">
                  <c:v>802329.32220106246</c:v>
                </c:pt>
                <c:pt idx="65">
                  <c:v>801702.30346866476</c:v>
                </c:pt>
                <c:pt idx="66">
                  <c:v>801070.05958016368</c:v>
                </c:pt>
                <c:pt idx="67">
                  <c:v>800432.54699259158</c:v>
                </c:pt>
                <c:pt idx="68">
                  <c:v>799789.72180012322</c:v>
                </c:pt>
                <c:pt idx="69">
                  <c:v>799141.53973105107</c:v>
                </c:pt>
                <c:pt idx="70">
                  <c:v>798487.95614473638</c:v>
                </c:pt>
                <c:pt idx="71">
                  <c:v>797828.92602853593</c:v>
                </c:pt>
                <c:pt idx="72">
                  <c:v>797164.40399470041</c:v>
                </c:pt>
                <c:pt idx="73">
                  <c:v>796494.34427724953</c:v>
                </c:pt>
                <c:pt idx="74">
                  <c:v>795818.70072882005</c:v>
                </c:pt>
                <c:pt idx="75">
                  <c:v>795137.42681748676</c:v>
                </c:pt>
                <c:pt idx="76">
                  <c:v>794450.47562355921</c:v>
                </c:pt>
                <c:pt idx="77">
                  <c:v>793757.79983634886</c:v>
                </c:pt>
                <c:pt idx="78">
                  <c:v>793059.35175091191</c:v>
                </c:pt>
                <c:pt idx="79">
                  <c:v>792355.08326476277</c:v>
                </c:pt>
                <c:pt idx="80">
                  <c:v>791644.94587456249</c:v>
                </c:pt>
                <c:pt idx="81">
                  <c:v>790928.89067277708</c:v>
                </c:pt>
                <c:pt idx="82">
                  <c:v>790206.86834431032</c:v>
                </c:pt>
                <c:pt idx="83">
                  <c:v>789478.82916310616</c:v>
                </c:pt>
                <c:pt idx="84">
                  <c:v>788744.72298872541</c:v>
                </c:pt>
                <c:pt idx="85">
                  <c:v>788004.49926289159</c:v>
                </c:pt>
                <c:pt idx="86">
                  <c:v>787258.10700600897</c:v>
                </c:pt>
                <c:pt idx="87">
                  <c:v>786505.49481365236</c:v>
                </c:pt>
                <c:pt idx="88">
                  <c:v>785746.61085302616</c:v>
                </c:pt>
                <c:pt idx="89">
                  <c:v>784981.40285939467</c:v>
                </c:pt>
                <c:pt idx="90">
                  <c:v>784209.81813248293</c:v>
                </c:pt>
                <c:pt idx="91">
                  <c:v>783431.80353284697</c:v>
                </c:pt>
                <c:pt idx="92">
                  <c:v>782647.30547821405</c:v>
                </c:pt>
                <c:pt idx="93">
                  <c:v>781856.26993979269</c:v>
                </c:pt>
                <c:pt idx="94">
                  <c:v>781058.64243855083</c:v>
                </c:pt>
                <c:pt idx="95">
                  <c:v>780254.36804146541</c:v>
                </c:pt>
                <c:pt idx="96">
                  <c:v>779443.39135773759</c:v>
                </c:pt>
                <c:pt idx="97">
                  <c:v>778625.65653497877</c:v>
                </c:pt>
                <c:pt idx="98">
                  <c:v>777801.1072553636</c:v>
                </c:pt>
                <c:pt idx="99">
                  <c:v>776969.68673175166</c:v>
                </c:pt>
                <c:pt idx="100">
                  <c:v>776131.33770377631</c:v>
                </c:pt>
                <c:pt idx="101">
                  <c:v>775286.00243390119</c:v>
                </c:pt>
                <c:pt idx="102">
                  <c:v>774433.62270344375</c:v>
                </c:pt>
                <c:pt idx="103">
                  <c:v>773574.13980856573</c:v>
                </c:pt>
                <c:pt idx="104">
                  <c:v>772707.49455623038</c:v>
                </c:pt>
                <c:pt idx="105">
                  <c:v>771833.62726012571</c:v>
                </c:pt>
                <c:pt idx="106">
                  <c:v>770952.47773655341</c:v>
                </c:pt>
                <c:pt idx="107">
                  <c:v>770063.98530028469</c:v>
                </c:pt>
                <c:pt idx="108">
                  <c:v>769168.08876038028</c:v>
                </c:pt>
                <c:pt idx="109">
                  <c:v>768264.72641597688</c:v>
                </c:pt>
                <c:pt idx="110">
                  <c:v>767353.83605203673</c:v>
                </c:pt>
                <c:pt idx="111">
                  <c:v>766435.35493506363</c:v>
                </c:pt>
                <c:pt idx="112">
                  <c:v>765509.21980878268</c:v>
                </c:pt>
                <c:pt idx="113">
                  <c:v>764575.36688978248</c:v>
                </c:pt>
                <c:pt idx="114">
                  <c:v>763633.73186312395</c:v>
                </c:pt>
                <c:pt idx="115">
                  <c:v>762684.24987791001</c:v>
                </c:pt>
                <c:pt idx="116">
                  <c:v>761726.85554281936</c:v>
                </c:pt>
                <c:pt idx="117">
                  <c:v>760761.48292160279</c:v>
                </c:pt>
                <c:pt idx="118">
                  <c:v>759788.06552854297</c:v>
                </c:pt>
                <c:pt idx="119">
                  <c:v>758806.53632387402</c:v>
                </c:pt>
                <c:pt idx="120">
                  <c:v>757816.82770916633</c:v>
                </c:pt>
                <c:pt idx="121">
                  <c:v>756818.87152266933</c:v>
                </c:pt>
                <c:pt idx="122">
                  <c:v>755812.59903461835</c:v>
                </c:pt>
                <c:pt idx="123">
                  <c:v>754797.94094250014</c:v>
                </c:pt>
                <c:pt idx="124">
                  <c:v>753774.82736628095</c:v>
                </c:pt>
                <c:pt idx="125">
                  <c:v>752743.1878435933</c:v>
                </c:pt>
                <c:pt idx="126">
                  <c:v>751702.95132488338</c:v>
                </c:pt>
                <c:pt idx="127">
                  <c:v>750654.04616851732</c:v>
                </c:pt>
                <c:pt idx="128">
                  <c:v>749596.40013584832</c:v>
                </c:pt>
                <c:pt idx="129">
                  <c:v>748529.94038624037</c:v>
                </c:pt>
                <c:pt idx="130">
                  <c:v>747454.59347205237</c:v>
                </c:pt>
                <c:pt idx="131">
                  <c:v>746370.28533357952</c:v>
                </c:pt>
                <c:pt idx="132">
                  <c:v>745276.94129395264</c:v>
                </c:pt>
                <c:pt idx="133">
                  <c:v>744174.48605399567</c:v>
                </c:pt>
                <c:pt idx="134">
                  <c:v>743062.84368703899</c:v>
                </c:pt>
                <c:pt idx="135">
                  <c:v>741941.93763369101</c:v>
                </c:pt>
                <c:pt idx="136">
                  <c:v>740811.69069656509</c:v>
                </c:pt>
                <c:pt idx="137">
                  <c:v>739672.02503496304</c:v>
                </c:pt>
                <c:pt idx="138">
                  <c:v>738522.86215951445</c:v>
                </c:pt>
                <c:pt idx="139">
                  <c:v>737364.12292677036</c:v>
                </c:pt>
                <c:pt idx="140">
                  <c:v>736195.7275337535</c:v>
                </c:pt>
                <c:pt idx="141">
                  <c:v>735017.5955124615</c:v>
                </c:pt>
                <c:pt idx="142">
                  <c:v>733829.64572432532</c:v>
                </c:pt>
                <c:pt idx="143">
                  <c:v>732631.79635462142</c:v>
                </c:pt>
                <c:pt idx="144">
                  <c:v>731423.96490683663</c:v>
                </c:pt>
                <c:pt idx="145">
                  <c:v>730206.0681969868</c:v>
                </c:pt>
                <c:pt idx="146">
                  <c:v>728978.02234788844</c:v>
                </c:pt>
                <c:pt idx="147">
                  <c:v>727739.74278338079</c:v>
                </c:pt>
                <c:pt idx="148">
                  <c:v>726491.14422250236</c:v>
                </c:pt>
                <c:pt idx="149">
                  <c:v>725232.14067361655</c:v>
                </c:pt>
                <c:pt idx="150">
                  <c:v>723962.64542849013</c:v>
                </c:pt>
                <c:pt idx="151">
                  <c:v>722682.57105632091</c:v>
                </c:pt>
                <c:pt idx="152">
                  <c:v>721391.82939771691</c:v>
                </c:pt>
                <c:pt idx="153">
                  <c:v>720090.33155862452</c:v>
                </c:pt>
                <c:pt idx="154">
                  <c:v>718777.98790420638</c:v>
                </c:pt>
                <c:pt idx="155">
                  <c:v>717454.70805266814</c:v>
                </c:pt>
                <c:pt idx="156">
                  <c:v>716120.40086903377</c:v>
                </c:pt>
                <c:pt idx="157">
                  <c:v>714774.97445886908</c:v>
                </c:pt>
                <c:pt idx="158">
                  <c:v>713418.33616195282</c:v>
                </c:pt>
                <c:pt idx="159">
                  <c:v>712050.39254589577</c:v>
                </c:pt>
                <c:pt idx="160">
                  <c:v>710671.04939970502</c:v>
                </c:pt>
                <c:pt idx="161">
                  <c:v>709280.21172729577</c:v>
                </c:pt>
                <c:pt idx="162">
                  <c:v>707877.78374095005</c:v>
                </c:pt>
                <c:pt idx="163">
                  <c:v>706463.66885471786</c:v>
                </c:pt>
                <c:pt idx="164">
                  <c:v>705037.7696777673</c:v>
                </c:pt>
                <c:pt idx="165">
                  <c:v>703599.98800767539</c:v>
                </c:pt>
                <c:pt idx="166">
                  <c:v>702150.22482366581</c:v>
                </c:pt>
                <c:pt idx="167">
                  <c:v>700688.38027978991</c:v>
                </c:pt>
                <c:pt idx="168">
                  <c:v>699214.35369804816</c:v>
                </c:pt>
                <c:pt idx="169">
                  <c:v>697728.04356145859</c:v>
                </c:pt>
                <c:pt idx="170">
                  <c:v>696229.347507064</c:v>
                </c:pt>
                <c:pt idx="171">
                  <c:v>694718.162318883</c:v>
                </c:pt>
                <c:pt idx="172">
                  <c:v>693194.38392080029</c:v>
                </c:pt>
                <c:pt idx="173">
                  <c:v>691657.90736940026</c:v>
                </c:pt>
                <c:pt idx="174">
                  <c:v>690108.62684673863</c:v>
                </c:pt>
                <c:pt idx="175">
                  <c:v>688546.43565305485</c:v>
                </c:pt>
                <c:pt idx="176">
                  <c:v>686971.22619942366</c:v>
                </c:pt>
                <c:pt idx="177">
                  <c:v>685382.89000034542</c:v>
                </c:pt>
                <c:pt idx="178">
                  <c:v>683781.31766627508</c:v>
                </c:pt>
                <c:pt idx="179">
                  <c:v>682166.39889608731</c:v>
                </c:pt>
                <c:pt idx="180">
                  <c:v>680538.02246948145</c:v>
                </c:pt>
                <c:pt idx="181">
                  <c:v>678896.07623932033</c:v>
                </c:pt>
                <c:pt idx="182">
                  <c:v>677240.44712390809</c:v>
                </c:pt>
                <c:pt idx="183">
                  <c:v>675571.02109920059</c:v>
                </c:pt>
                <c:pt idx="184">
                  <c:v>673887.68319095415</c:v>
                </c:pt>
                <c:pt idx="185">
                  <c:v>672190.31746680534</c:v>
                </c:pt>
                <c:pt idx="186">
                  <c:v>670478.80702828872</c:v>
                </c:pt>
                <c:pt idx="187">
                  <c:v>668753.03400278452</c:v>
                </c:pt>
                <c:pt idx="188">
                  <c:v>667012.87953540101</c:v>
                </c:pt>
                <c:pt idx="189">
                  <c:v>665258.2237807893</c:v>
                </c:pt>
                <c:pt idx="190">
                  <c:v>663488.9458948893</c:v>
                </c:pt>
                <c:pt idx="191">
                  <c:v>661704.92402660672</c:v>
                </c:pt>
                <c:pt idx="192">
                  <c:v>659906.03530942171</c:v>
                </c:pt>
                <c:pt idx="193">
                  <c:v>658092.1558529269</c:v>
                </c:pt>
                <c:pt idx="194">
                  <c:v>656263.16073429468</c:v>
                </c:pt>
                <c:pt idx="195">
                  <c:v>654418.92398967396</c:v>
                </c:pt>
                <c:pt idx="196">
                  <c:v>652559.31860551448</c:v>
                </c:pt>
                <c:pt idx="197">
                  <c:v>650684.21650982054</c:v>
                </c:pt>
                <c:pt idx="198">
                  <c:v>648793.48856332898</c:v>
                </c:pt>
                <c:pt idx="199">
                  <c:v>646887.00455061672</c:v>
                </c:pt>
                <c:pt idx="200">
                  <c:v>644964.63317113183</c:v>
                </c:pt>
                <c:pt idx="201">
                  <c:v>643026.2420301513</c:v>
                </c:pt>
                <c:pt idx="202">
                  <c:v>641071.69762966246</c:v>
                </c:pt>
                <c:pt idx="203">
                  <c:v>639100.86535916966</c:v>
                </c:pt>
                <c:pt idx="204">
                  <c:v>637113.60948642285</c:v>
                </c:pt>
                <c:pt idx="205">
                  <c:v>635109.79314806953</c:v>
                </c:pt>
                <c:pt idx="206">
                  <c:v>633089.27834023023</c:v>
                </c:pt>
                <c:pt idx="207">
                  <c:v>631051.9259089923</c:v>
                </c:pt>
                <c:pt idx="208">
                  <c:v>628997.59554082726</c:v>
                </c:pt>
                <c:pt idx="209">
                  <c:v>626926.14575292729</c:v>
                </c:pt>
                <c:pt idx="210">
                  <c:v>624837.43388346175</c:v>
                </c:pt>
                <c:pt idx="211">
                  <c:v>622731.31608175067</c:v>
                </c:pt>
                <c:pt idx="212">
                  <c:v>620607.64729835861</c:v>
                </c:pt>
                <c:pt idx="213">
                  <c:v>618466.28127510496</c:v>
                </c:pt>
                <c:pt idx="214">
                  <c:v>616307.07053499087</c:v>
                </c:pt>
                <c:pt idx="215">
                  <c:v>614129.86637204257</c:v>
                </c:pt>
                <c:pt idx="216">
                  <c:v>611934.51884106942</c:v>
                </c:pt>
                <c:pt idx="217">
                  <c:v>609720.87674733845</c:v>
                </c:pt>
                <c:pt idx="218">
                  <c:v>607488.78763615945</c:v>
                </c:pt>
                <c:pt idx="219">
                  <c:v>605238.09778238763</c:v>
                </c:pt>
                <c:pt idx="220">
                  <c:v>602968.6521798342</c:v>
                </c:pt>
                <c:pt idx="221">
                  <c:v>600680.29453059274</c:v>
                </c:pt>
                <c:pt idx="222">
                  <c:v>598372.86723427428</c:v>
                </c:pt>
                <c:pt idx="223">
                  <c:v>596046.21137715329</c:v>
                </c:pt>
                <c:pt idx="224">
                  <c:v>593700.16672122281</c:v>
                </c:pt>
                <c:pt idx="225">
                  <c:v>591334.57169315976</c:v>
                </c:pt>
                <c:pt idx="226">
                  <c:v>588949.26337319613</c:v>
                </c:pt>
                <c:pt idx="227">
                  <c:v>586544.07748389943</c:v>
                </c:pt>
                <c:pt idx="228">
                  <c:v>584118.84837885853</c:v>
                </c:pt>
                <c:pt idx="229">
                  <c:v>581673.40903127589</c:v>
                </c:pt>
                <c:pt idx="230">
                  <c:v>579207.59102246317</c:v>
                </c:pt>
                <c:pt idx="231">
                  <c:v>576721.22453024378</c:v>
                </c:pt>
                <c:pt idx="232">
                  <c:v>574214.13831725565</c:v>
                </c:pt>
                <c:pt idx="233">
                  <c:v>571686.15971915948</c:v>
                </c:pt>
                <c:pt idx="234">
                  <c:v>569137.11463274586</c:v>
                </c:pt>
                <c:pt idx="235">
                  <c:v>566566.82750394533</c:v>
                </c:pt>
                <c:pt idx="236">
                  <c:v>563975.1213157383</c:v>
                </c:pt>
                <c:pt idx="237">
                  <c:v>561361.81757596286</c:v>
                </c:pt>
                <c:pt idx="238">
                  <c:v>558726.7363050225</c:v>
                </c:pt>
                <c:pt idx="239">
                  <c:v>556069.69602349098</c:v>
                </c:pt>
                <c:pt idx="240">
                  <c:v>553390.51373961347</c:v>
                </c:pt>
                <c:pt idx="241">
                  <c:v>550689.00493670348</c:v>
                </c:pt>
                <c:pt idx="242">
                  <c:v>547964.98356043606</c:v>
                </c:pt>
                <c:pt idx="243">
                  <c:v>545218.26200603298</c:v>
                </c:pt>
                <c:pt idx="244">
                  <c:v>542448.65110534325</c:v>
                </c:pt>
                <c:pt idx="245">
                  <c:v>539655.96011381457</c:v>
                </c:pt>
                <c:pt idx="246">
                  <c:v>536839.99669735634</c:v>
                </c:pt>
                <c:pt idx="247">
                  <c:v>534000.56691909453</c:v>
                </c:pt>
                <c:pt idx="248">
                  <c:v>531137.47522601346</c:v>
                </c:pt>
                <c:pt idx="249">
                  <c:v>528250.52443549025</c:v>
                </c:pt>
                <c:pt idx="250">
                  <c:v>525339.51572171273</c:v>
                </c:pt>
                <c:pt idx="251">
                  <c:v>522404.24860198697</c:v>
                </c:pt>
                <c:pt idx="252">
                  <c:v>519444.52092293021</c:v>
                </c:pt>
                <c:pt idx="253">
                  <c:v>516460.12884654792</c:v>
                </c:pt>
                <c:pt idx="254">
                  <c:v>513450.86683619587</c:v>
                </c:pt>
                <c:pt idx="255">
                  <c:v>510416.52764242416</c:v>
                </c:pt>
                <c:pt idx="256">
                  <c:v>507356.90228870435</c:v>
                </c:pt>
                <c:pt idx="257">
                  <c:v>504271.78005703702</c:v>
                </c:pt>
                <c:pt idx="258">
                  <c:v>501160.94847343891</c:v>
                </c:pt>
                <c:pt idx="259">
                  <c:v>498024.19329331099</c:v>
                </c:pt>
                <c:pt idx="260">
                  <c:v>494861.29848668177</c:v>
                </c:pt>
                <c:pt idx="261">
                  <c:v>491672.04622333078</c:v>
                </c:pt>
                <c:pt idx="262">
                  <c:v>488456.21685778524</c:v>
                </c:pt>
                <c:pt idx="263">
                  <c:v>485213.58891419356</c:v>
                </c:pt>
                <c:pt idx="264">
                  <c:v>481943.9390710718</c:v>
                </c:pt>
                <c:pt idx="265">
                  <c:v>478647.04214592412</c:v>
                </c:pt>
                <c:pt idx="266">
                  <c:v>475322.67107973347</c:v>
                </c:pt>
                <c:pt idx="267">
                  <c:v>471970.59692132461</c:v>
                </c:pt>
                <c:pt idx="268">
                  <c:v>468590.58881159569</c:v>
                </c:pt>
                <c:pt idx="269">
                  <c:v>465182.41396761895</c:v>
                </c:pt>
                <c:pt idx="270">
                  <c:v>461745.83766660915</c:v>
                </c:pt>
                <c:pt idx="271">
                  <c:v>458280.62322975748</c:v>
                </c:pt>
                <c:pt idx="272">
                  <c:v>454786.53200593218</c:v>
                </c:pt>
                <c:pt idx="273">
                  <c:v>451263.32335524168</c:v>
                </c:pt>
                <c:pt idx="274">
                  <c:v>447710.75463246199</c:v>
                </c:pt>
                <c:pt idx="275">
                  <c:v>444128.58117032592</c:v>
                </c:pt>
                <c:pt idx="276">
                  <c:v>440516.55626267195</c:v>
                </c:pt>
                <c:pt idx="277">
                  <c:v>436874.43114745425</c:v>
                </c:pt>
                <c:pt idx="278">
                  <c:v>433201.95498960966</c:v>
                </c:pt>
                <c:pt idx="279">
                  <c:v>429498.87486378313</c:v>
                </c:pt>
                <c:pt idx="280">
                  <c:v>425764.935736908</c:v>
                </c:pt>
                <c:pt idx="281">
                  <c:v>421999.88045064209</c:v>
                </c:pt>
                <c:pt idx="282">
                  <c:v>418203.44970365765</c:v>
                </c:pt>
                <c:pt idx="283">
                  <c:v>414375.38203378138</c:v>
                </c:pt>
                <c:pt idx="284">
                  <c:v>410515.41379998962</c:v>
                </c:pt>
                <c:pt idx="285">
                  <c:v>406623.27916424954</c:v>
                </c:pt>
                <c:pt idx="286">
                  <c:v>402698.71007321158</c:v>
                </c:pt>
                <c:pt idx="287">
                  <c:v>398741.43623974838</c:v>
                </c:pt>
                <c:pt idx="288">
                  <c:v>394751.18512433965</c:v>
                </c:pt>
                <c:pt idx="289">
                  <c:v>390727.68191630242</c:v>
                </c:pt>
                <c:pt idx="290">
                  <c:v>386670.64951486501</c:v>
                </c:pt>
                <c:pt idx="291">
                  <c:v>382579.80851008219</c:v>
                </c:pt>
                <c:pt idx="292">
                  <c:v>378454.87716359284</c:v>
                </c:pt>
                <c:pt idx="293">
                  <c:v>374295.57138921617</c:v>
                </c:pt>
                <c:pt idx="294">
                  <c:v>370101.60473338631</c:v>
                </c:pt>
                <c:pt idx="295">
                  <c:v>365872.68835542456</c:v>
                </c:pt>
                <c:pt idx="296">
                  <c:v>361608.53100764647</c:v>
                </c:pt>
                <c:pt idx="297">
                  <c:v>357308.83901530353</c:v>
                </c:pt>
                <c:pt idx="298">
                  <c:v>352973.31625635771</c:v>
                </c:pt>
                <c:pt idx="299">
                  <c:v>348601.66414108744</c:v>
                </c:pt>
                <c:pt idx="300">
                  <c:v>344193.58159152308</c:v>
                </c:pt>
                <c:pt idx="301">
                  <c:v>339748.76502071245</c:v>
                </c:pt>
                <c:pt idx="302">
                  <c:v>335266.90831181174</c:v>
                </c:pt>
                <c:pt idx="303">
                  <c:v>330747.7027970035</c:v>
                </c:pt>
                <c:pt idx="304">
                  <c:v>326190.83723623859</c:v>
                </c:pt>
                <c:pt idx="305">
                  <c:v>321595.99779580056</c:v>
                </c:pt>
                <c:pt idx="306">
                  <c:v>316962.86802669225</c:v>
                </c:pt>
                <c:pt idx="307">
                  <c:v>312291.12884284137</c:v>
                </c:pt>
                <c:pt idx="308">
                  <c:v>307580.45849912509</c:v>
                </c:pt>
                <c:pt idx="309">
                  <c:v>302830.53256921115</c:v>
                </c:pt>
                <c:pt idx="310">
                  <c:v>298041.02392321452</c:v>
                </c:pt>
                <c:pt idx="311">
                  <c:v>293211.60270516796</c:v>
                </c:pt>
                <c:pt idx="312">
                  <c:v>288341.93631030445</c:v>
                </c:pt>
                <c:pt idx="313">
                  <c:v>283431.68936215038</c:v>
                </c:pt>
                <c:pt idx="314">
                  <c:v>278480.52368942823</c:v>
                </c:pt>
                <c:pt idx="315">
                  <c:v>273488.0983027668</c:v>
                </c:pt>
                <c:pt idx="316">
                  <c:v>268454.06937121652</c:v>
                </c:pt>
                <c:pt idx="317">
                  <c:v>263378.09019857005</c:v>
                </c:pt>
                <c:pt idx="318">
                  <c:v>258259.81119948483</c:v>
                </c:pt>
                <c:pt idx="319">
                  <c:v>253098.87987540718</c:v>
                </c:pt>
                <c:pt idx="320">
                  <c:v>247894.9407902956</c:v>
                </c:pt>
                <c:pt idx="321">
                  <c:v>242647.63554614139</c:v>
                </c:pt>
                <c:pt idx="322">
                  <c:v>237356.60275828585</c:v>
                </c:pt>
                <c:pt idx="323">
                  <c:v>232021.47803053164</c:v>
                </c:pt>
                <c:pt idx="324">
                  <c:v>226641.89393004606</c:v>
                </c:pt>
                <c:pt idx="325">
                  <c:v>221217.47996205647</c:v>
                </c:pt>
                <c:pt idx="326">
                  <c:v>215747.86254433359</c:v>
                </c:pt>
                <c:pt idx="327">
                  <c:v>210232.66498146305</c:v>
                </c:pt>
                <c:pt idx="328">
                  <c:v>204671.50743890193</c:v>
                </c:pt>
                <c:pt idx="329">
                  <c:v>199064.00691681952</c:v>
                </c:pt>
                <c:pt idx="330">
                  <c:v>193409.7772237196</c:v>
                </c:pt>
                <c:pt idx="331">
                  <c:v>187708.42894984398</c:v>
                </c:pt>
                <c:pt idx="332">
                  <c:v>181959.56944035267</c:v>
                </c:pt>
                <c:pt idx="333">
                  <c:v>176162.80276828227</c:v>
                </c:pt>
                <c:pt idx="334">
                  <c:v>170317.72970727799</c:v>
                </c:pt>
                <c:pt idx="335">
                  <c:v>164423.94770409865</c:v>
                </c:pt>
                <c:pt idx="336">
                  <c:v>158481.05085089282</c:v>
                </c:pt>
                <c:pt idx="337">
                  <c:v>152488.62985724359</c:v>
                </c:pt>
                <c:pt idx="338">
                  <c:v>146446.27202198064</c:v>
                </c:pt>
                <c:pt idx="339">
                  <c:v>140353.56120475716</c:v>
                </c:pt>
                <c:pt idx="340">
                  <c:v>134210.07779739017</c:v>
                </c:pt>
                <c:pt idx="341">
                  <c:v>128015.39869496174</c:v>
                </c:pt>
                <c:pt idx="342">
                  <c:v>121769.09726667976</c:v>
                </c:pt>
                <c:pt idx="343">
                  <c:v>115470.74332649543</c:v>
                </c:pt>
                <c:pt idx="344">
                  <c:v>109119.90310347624</c:v>
                </c:pt>
                <c:pt idx="345">
                  <c:v>102716.13921193189</c:v>
                </c:pt>
                <c:pt idx="346">
                  <c:v>96259.010621291323</c:v>
                </c:pt>
                <c:pt idx="347">
                  <c:v>89748.072625728775</c:v>
                </c:pt>
                <c:pt idx="348">
                  <c:v>83182.876813536524</c:v>
                </c:pt>
                <c:pt idx="349">
                  <c:v>76562.971036242656</c:v>
                </c:pt>
                <c:pt idx="350">
                  <c:v>69887.899377471374</c:v>
                </c:pt>
                <c:pt idx="351">
                  <c:v>63157.20212154364</c:v>
                </c:pt>
                <c:pt idx="352">
                  <c:v>56370.415721816506</c:v>
                </c:pt>
                <c:pt idx="353">
                  <c:v>49527.07276875832</c:v>
                </c:pt>
                <c:pt idx="354">
                  <c:v>42626.701957757985</c:v>
                </c:pt>
                <c:pt idx="355">
                  <c:v>35668.828056665989</c:v>
                </c:pt>
                <c:pt idx="356">
                  <c:v>28652.971873064878</c:v>
                </c:pt>
                <c:pt idx="357">
                  <c:v>21578.650221267097</c:v>
                </c:pt>
                <c:pt idx="358">
                  <c:v>14445.375889037668</c:v>
                </c:pt>
                <c:pt idx="359">
                  <c:v>7252.6576040396594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67200"/>
        <c:axId val="54007424"/>
      </c:areaChart>
      <c:dateAx>
        <c:axId val="604672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007424"/>
        <c:crosses val="autoZero"/>
        <c:auto val="1"/>
        <c:lblOffset val="100"/>
        <c:baseTimeUnit val="years"/>
        <c:majorUnit val="15"/>
        <c:majorTimeUnit val="years"/>
      </c:dateAx>
      <c:valAx>
        <c:axId val="5400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₩-412]* #,##0_-;\-[$₩-412]* #,##0_-;_-[$₩-412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467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만기일시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대출금리계산기!$O$14:$O$15</c:f>
              <c:strCache>
                <c:ptCount val="1"/>
                <c:pt idx="0">
                  <c:v>이자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</a:ln>
            <a:effectLst/>
          </c:spPr>
          <c:cat>
            <c:numRef>
              <c:f>대출금리계산기!$C$16:$C$375</c:f>
              <c:numCache>
                <c:formatCode>m/d/yyyy</c:formatCode>
                <c:ptCount val="360"/>
                <c:pt idx="0">
                  <c:v>44958</c:v>
                </c:pt>
                <c:pt idx="1">
                  <c:v>44986</c:v>
                </c:pt>
                <c:pt idx="2">
                  <c:v>45017</c:v>
                </c:pt>
                <c:pt idx="3">
                  <c:v>45047</c:v>
                </c:pt>
                <c:pt idx="4">
                  <c:v>45078</c:v>
                </c:pt>
                <c:pt idx="5">
                  <c:v>45108</c:v>
                </c:pt>
                <c:pt idx="6">
                  <c:v>45139</c:v>
                </c:pt>
                <c:pt idx="7">
                  <c:v>45170</c:v>
                </c:pt>
                <c:pt idx="8">
                  <c:v>45200</c:v>
                </c:pt>
                <c:pt idx="9">
                  <c:v>45231</c:v>
                </c:pt>
                <c:pt idx="10">
                  <c:v>45261</c:v>
                </c:pt>
                <c:pt idx="11">
                  <c:v>45292</c:v>
                </c:pt>
                <c:pt idx="12">
                  <c:v>45323</c:v>
                </c:pt>
                <c:pt idx="13">
                  <c:v>45352</c:v>
                </c:pt>
                <c:pt idx="14">
                  <c:v>45383</c:v>
                </c:pt>
                <c:pt idx="15">
                  <c:v>45413</c:v>
                </c:pt>
                <c:pt idx="16">
                  <c:v>45444</c:v>
                </c:pt>
                <c:pt idx="17">
                  <c:v>45474</c:v>
                </c:pt>
                <c:pt idx="18">
                  <c:v>45505</c:v>
                </c:pt>
                <c:pt idx="19">
                  <c:v>45536</c:v>
                </c:pt>
                <c:pt idx="20">
                  <c:v>45566</c:v>
                </c:pt>
                <c:pt idx="21">
                  <c:v>45597</c:v>
                </c:pt>
                <c:pt idx="22">
                  <c:v>45627</c:v>
                </c:pt>
                <c:pt idx="23">
                  <c:v>45658</c:v>
                </c:pt>
                <c:pt idx="24">
                  <c:v>45689</c:v>
                </c:pt>
                <c:pt idx="25">
                  <c:v>45717</c:v>
                </c:pt>
                <c:pt idx="26">
                  <c:v>45748</c:v>
                </c:pt>
                <c:pt idx="27">
                  <c:v>45778</c:v>
                </c:pt>
                <c:pt idx="28">
                  <c:v>45809</c:v>
                </c:pt>
                <c:pt idx="29">
                  <c:v>45839</c:v>
                </c:pt>
                <c:pt idx="30">
                  <c:v>45870</c:v>
                </c:pt>
                <c:pt idx="31">
                  <c:v>45901</c:v>
                </c:pt>
                <c:pt idx="32">
                  <c:v>45931</c:v>
                </c:pt>
                <c:pt idx="33">
                  <c:v>45962</c:v>
                </c:pt>
                <c:pt idx="34">
                  <c:v>45992</c:v>
                </c:pt>
                <c:pt idx="35">
                  <c:v>46023</c:v>
                </c:pt>
                <c:pt idx="36">
                  <c:v>46054</c:v>
                </c:pt>
                <c:pt idx="37">
                  <c:v>46082</c:v>
                </c:pt>
                <c:pt idx="38">
                  <c:v>46113</c:v>
                </c:pt>
                <c:pt idx="39">
                  <c:v>46143</c:v>
                </c:pt>
                <c:pt idx="40">
                  <c:v>46174</c:v>
                </c:pt>
                <c:pt idx="41">
                  <c:v>46204</c:v>
                </c:pt>
                <c:pt idx="42">
                  <c:v>46235</c:v>
                </c:pt>
                <c:pt idx="43">
                  <c:v>46266</c:v>
                </c:pt>
                <c:pt idx="44">
                  <c:v>46296</c:v>
                </c:pt>
                <c:pt idx="45">
                  <c:v>46327</c:v>
                </c:pt>
                <c:pt idx="46">
                  <c:v>46357</c:v>
                </c:pt>
                <c:pt idx="47">
                  <c:v>46388</c:v>
                </c:pt>
                <c:pt idx="48">
                  <c:v>46419</c:v>
                </c:pt>
                <c:pt idx="49">
                  <c:v>46447</c:v>
                </c:pt>
                <c:pt idx="50">
                  <c:v>46478</c:v>
                </c:pt>
                <c:pt idx="51">
                  <c:v>46508</c:v>
                </c:pt>
                <c:pt idx="52">
                  <c:v>46539</c:v>
                </c:pt>
                <c:pt idx="53">
                  <c:v>46569</c:v>
                </c:pt>
                <c:pt idx="54">
                  <c:v>46600</c:v>
                </c:pt>
                <c:pt idx="55">
                  <c:v>46631</c:v>
                </c:pt>
                <c:pt idx="56">
                  <c:v>46661</c:v>
                </c:pt>
                <c:pt idx="57">
                  <c:v>46692</c:v>
                </c:pt>
                <c:pt idx="58">
                  <c:v>46722</c:v>
                </c:pt>
                <c:pt idx="59">
                  <c:v>46753</c:v>
                </c:pt>
                <c:pt idx="60">
                  <c:v>46784</c:v>
                </c:pt>
                <c:pt idx="61">
                  <c:v>46813</c:v>
                </c:pt>
                <c:pt idx="62">
                  <c:v>46844</c:v>
                </c:pt>
                <c:pt idx="63">
                  <c:v>46874</c:v>
                </c:pt>
                <c:pt idx="64">
                  <c:v>46905</c:v>
                </c:pt>
                <c:pt idx="65">
                  <c:v>46935</c:v>
                </c:pt>
                <c:pt idx="66">
                  <c:v>46966</c:v>
                </c:pt>
                <c:pt idx="67">
                  <c:v>46997</c:v>
                </c:pt>
                <c:pt idx="68">
                  <c:v>47027</c:v>
                </c:pt>
                <c:pt idx="69">
                  <c:v>47058</c:v>
                </c:pt>
                <c:pt idx="70">
                  <c:v>47088</c:v>
                </c:pt>
                <c:pt idx="71">
                  <c:v>47119</c:v>
                </c:pt>
                <c:pt idx="72">
                  <c:v>47150</c:v>
                </c:pt>
                <c:pt idx="73">
                  <c:v>47178</c:v>
                </c:pt>
                <c:pt idx="74">
                  <c:v>47209</c:v>
                </c:pt>
                <c:pt idx="75">
                  <c:v>47239</c:v>
                </c:pt>
                <c:pt idx="76">
                  <c:v>47270</c:v>
                </c:pt>
                <c:pt idx="77">
                  <c:v>47300</c:v>
                </c:pt>
                <c:pt idx="78">
                  <c:v>47331</c:v>
                </c:pt>
                <c:pt idx="79">
                  <c:v>47362</c:v>
                </c:pt>
                <c:pt idx="80">
                  <c:v>47392</c:v>
                </c:pt>
                <c:pt idx="81">
                  <c:v>47423</c:v>
                </c:pt>
                <c:pt idx="82">
                  <c:v>47453</c:v>
                </c:pt>
                <c:pt idx="83">
                  <c:v>47484</c:v>
                </c:pt>
                <c:pt idx="84">
                  <c:v>47515</c:v>
                </c:pt>
                <c:pt idx="85">
                  <c:v>47543</c:v>
                </c:pt>
                <c:pt idx="86">
                  <c:v>47574</c:v>
                </c:pt>
                <c:pt idx="87">
                  <c:v>47604</c:v>
                </c:pt>
                <c:pt idx="88">
                  <c:v>47635</c:v>
                </c:pt>
                <c:pt idx="89">
                  <c:v>47665</c:v>
                </c:pt>
                <c:pt idx="90">
                  <c:v>47696</c:v>
                </c:pt>
                <c:pt idx="91">
                  <c:v>47727</c:v>
                </c:pt>
                <c:pt idx="92">
                  <c:v>47757</c:v>
                </c:pt>
                <c:pt idx="93">
                  <c:v>47788</c:v>
                </c:pt>
                <c:pt idx="94">
                  <c:v>47818</c:v>
                </c:pt>
                <c:pt idx="95">
                  <c:v>47849</c:v>
                </c:pt>
                <c:pt idx="96">
                  <c:v>47880</c:v>
                </c:pt>
                <c:pt idx="97">
                  <c:v>47908</c:v>
                </c:pt>
                <c:pt idx="98">
                  <c:v>47939</c:v>
                </c:pt>
                <c:pt idx="99">
                  <c:v>47969</c:v>
                </c:pt>
                <c:pt idx="100">
                  <c:v>48000</c:v>
                </c:pt>
                <c:pt idx="101">
                  <c:v>48030</c:v>
                </c:pt>
                <c:pt idx="102">
                  <c:v>48061</c:v>
                </c:pt>
                <c:pt idx="103">
                  <c:v>48092</c:v>
                </c:pt>
                <c:pt idx="104">
                  <c:v>48122</c:v>
                </c:pt>
                <c:pt idx="105">
                  <c:v>48153</c:v>
                </c:pt>
                <c:pt idx="106">
                  <c:v>48183</c:v>
                </c:pt>
                <c:pt idx="107">
                  <c:v>48214</c:v>
                </c:pt>
                <c:pt idx="108">
                  <c:v>48245</c:v>
                </c:pt>
                <c:pt idx="109">
                  <c:v>48274</c:v>
                </c:pt>
                <c:pt idx="110">
                  <c:v>48305</c:v>
                </c:pt>
                <c:pt idx="111">
                  <c:v>48335</c:v>
                </c:pt>
                <c:pt idx="112">
                  <c:v>48366</c:v>
                </c:pt>
                <c:pt idx="113">
                  <c:v>48396</c:v>
                </c:pt>
                <c:pt idx="114">
                  <c:v>48427</c:v>
                </c:pt>
                <c:pt idx="115">
                  <c:v>48458</c:v>
                </c:pt>
                <c:pt idx="116">
                  <c:v>48488</c:v>
                </c:pt>
                <c:pt idx="117">
                  <c:v>48519</c:v>
                </c:pt>
                <c:pt idx="118">
                  <c:v>48549</c:v>
                </c:pt>
                <c:pt idx="119">
                  <c:v>48580</c:v>
                </c:pt>
                <c:pt idx="120">
                  <c:v>48611</c:v>
                </c:pt>
                <c:pt idx="121">
                  <c:v>48639</c:v>
                </c:pt>
                <c:pt idx="122">
                  <c:v>48670</c:v>
                </c:pt>
                <c:pt idx="123">
                  <c:v>48700</c:v>
                </c:pt>
                <c:pt idx="124">
                  <c:v>48731</c:v>
                </c:pt>
                <c:pt idx="125">
                  <c:v>48761</c:v>
                </c:pt>
                <c:pt idx="126">
                  <c:v>48792</c:v>
                </c:pt>
                <c:pt idx="127">
                  <c:v>48823</c:v>
                </c:pt>
                <c:pt idx="128">
                  <c:v>48853</c:v>
                </c:pt>
                <c:pt idx="129">
                  <c:v>48884</c:v>
                </c:pt>
                <c:pt idx="130">
                  <c:v>48914</c:v>
                </c:pt>
                <c:pt idx="131">
                  <c:v>48945</c:v>
                </c:pt>
                <c:pt idx="132">
                  <c:v>48976</c:v>
                </c:pt>
                <c:pt idx="133">
                  <c:v>49004</c:v>
                </c:pt>
                <c:pt idx="134">
                  <c:v>49035</c:v>
                </c:pt>
                <c:pt idx="135">
                  <c:v>49065</c:v>
                </c:pt>
                <c:pt idx="136">
                  <c:v>49096</c:v>
                </c:pt>
                <c:pt idx="137">
                  <c:v>49126</c:v>
                </c:pt>
                <c:pt idx="138">
                  <c:v>49157</c:v>
                </c:pt>
                <c:pt idx="139">
                  <c:v>49188</c:v>
                </c:pt>
                <c:pt idx="140">
                  <c:v>49218</c:v>
                </c:pt>
                <c:pt idx="141">
                  <c:v>49249</c:v>
                </c:pt>
                <c:pt idx="142">
                  <c:v>49279</c:v>
                </c:pt>
                <c:pt idx="143">
                  <c:v>49310</c:v>
                </c:pt>
                <c:pt idx="144">
                  <c:v>49341</c:v>
                </c:pt>
                <c:pt idx="145">
                  <c:v>49369</c:v>
                </c:pt>
                <c:pt idx="146">
                  <c:v>49400</c:v>
                </c:pt>
                <c:pt idx="147">
                  <c:v>49430</c:v>
                </c:pt>
                <c:pt idx="148">
                  <c:v>49461</c:v>
                </c:pt>
                <c:pt idx="149">
                  <c:v>49491</c:v>
                </c:pt>
                <c:pt idx="150">
                  <c:v>49522</c:v>
                </c:pt>
                <c:pt idx="151">
                  <c:v>49553</c:v>
                </c:pt>
                <c:pt idx="152">
                  <c:v>49583</c:v>
                </c:pt>
                <c:pt idx="153">
                  <c:v>49614</c:v>
                </c:pt>
                <c:pt idx="154">
                  <c:v>49644</c:v>
                </c:pt>
                <c:pt idx="155">
                  <c:v>49675</c:v>
                </c:pt>
                <c:pt idx="156">
                  <c:v>49706</c:v>
                </c:pt>
                <c:pt idx="157">
                  <c:v>49735</c:v>
                </c:pt>
                <c:pt idx="158">
                  <c:v>49766</c:v>
                </c:pt>
                <c:pt idx="159">
                  <c:v>49796</c:v>
                </c:pt>
                <c:pt idx="160">
                  <c:v>49827</c:v>
                </c:pt>
                <c:pt idx="161">
                  <c:v>49857</c:v>
                </c:pt>
                <c:pt idx="162">
                  <c:v>49888</c:v>
                </c:pt>
                <c:pt idx="163">
                  <c:v>49919</c:v>
                </c:pt>
                <c:pt idx="164">
                  <c:v>49949</c:v>
                </c:pt>
                <c:pt idx="165">
                  <c:v>49980</c:v>
                </c:pt>
                <c:pt idx="166">
                  <c:v>50010</c:v>
                </c:pt>
                <c:pt idx="167">
                  <c:v>50041</c:v>
                </c:pt>
                <c:pt idx="168">
                  <c:v>50072</c:v>
                </c:pt>
                <c:pt idx="169">
                  <c:v>50100</c:v>
                </c:pt>
                <c:pt idx="170">
                  <c:v>50131</c:v>
                </c:pt>
                <c:pt idx="171">
                  <c:v>50161</c:v>
                </c:pt>
                <c:pt idx="172">
                  <c:v>50192</c:v>
                </c:pt>
                <c:pt idx="173">
                  <c:v>50222</c:v>
                </c:pt>
                <c:pt idx="174">
                  <c:v>50253</c:v>
                </c:pt>
                <c:pt idx="175">
                  <c:v>50284</c:v>
                </c:pt>
                <c:pt idx="176">
                  <c:v>50314</c:v>
                </c:pt>
                <c:pt idx="177">
                  <c:v>50345</c:v>
                </c:pt>
                <c:pt idx="178">
                  <c:v>50375</c:v>
                </c:pt>
                <c:pt idx="179">
                  <c:v>50406</c:v>
                </c:pt>
                <c:pt idx="180">
                  <c:v>50437</c:v>
                </c:pt>
                <c:pt idx="181">
                  <c:v>50465</c:v>
                </c:pt>
                <c:pt idx="182">
                  <c:v>50496</c:v>
                </c:pt>
                <c:pt idx="183">
                  <c:v>50526</c:v>
                </c:pt>
                <c:pt idx="184">
                  <c:v>50557</c:v>
                </c:pt>
                <c:pt idx="185">
                  <c:v>50587</c:v>
                </c:pt>
                <c:pt idx="186">
                  <c:v>50618</c:v>
                </c:pt>
                <c:pt idx="187">
                  <c:v>50649</c:v>
                </c:pt>
                <c:pt idx="188">
                  <c:v>50679</c:v>
                </c:pt>
                <c:pt idx="189">
                  <c:v>50710</c:v>
                </c:pt>
                <c:pt idx="190">
                  <c:v>50740</c:v>
                </c:pt>
                <c:pt idx="191">
                  <c:v>50771</c:v>
                </c:pt>
                <c:pt idx="192">
                  <c:v>50802</c:v>
                </c:pt>
                <c:pt idx="193">
                  <c:v>50830</c:v>
                </c:pt>
                <c:pt idx="194">
                  <c:v>50861</c:v>
                </c:pt>
                <c:pt idx="195">
                  <c:v>50891</c:v>
                </c:pt>
                <c:pt idx="196">
                  <c:v>50922</c:v>
                </c:pt>
                <c:pt idx="197">
                  <c:v>50952</c:v>
                </c:pt>
                <c:pt idx="198">
                  <c:v>50983</c:v>
                </c:pt>
                <c:pt idx="199">
                  <c:v>51014</c:v>
                </c:pt>
                <c:pt idx="200">
                  <c:v>51044</c:v>
                </c:pt>
                <c:pt idx="201">
                  <c:v>51075</c:v>
                </c:pt>
                <c:pt idx="202">
                  <c:v>51105</c:v>
                </c:pt>
                <c:pt idx="203">
                  <c:v>51136</c:v>
                </c:pt>
                <c:pt idx="204">
                  <c:v>51167</c:v>
                </c:pt>
                <c:pt idx="205">
                  <c:v>51196</c:v>
                </c:pt>
                <c:pt idx="206">
                  <c:v>51227</c:v>
                </c:pt>
                <c:pt idx="207">
                  <c:v>51257</c:v>
                </c:pt>
                <c:pt idx="208">
                  <c:v>51288</c:v>
                </c:pt>
                <c:pt idx="209">
                  <c:v>51318</c:v>
                </c:pt>
                <c:pt idx="210">
                  <c:v>51349</c:v>
                </c:pt>
                <c:pt idx="211">
                  <c:v>51380</c:v>
                </c:pt>
                <c:pt idx="212">
                  <c:v>51410</c:v>
                </c:pt>
                <c:pt idx="213">
                  <c:v>51441</c:v>
                </c:pt>
                <c:pt idx="214">
                  <c:v>51471</c:v>
                </c:pt>
                <c:pt idx="215">
                  <c:v>51502</c:v>
                </c:pt>
                <c:pt idx="216">
                  <c:v>51533</c:v>
                </c:pt>
                <c:pt idx="217">
                  <c:v>51561</c:v>
                </c:pt>
                <c:pt idx="218">
                  <c:v>51592</c:v>
                </c:pt>
                <c:pt idx="219">
                  <c:v>51622</c:v>
                </c:pt>
                <c:pt idx="220">
                  <c:v>51653</c:v>
                </c:pt>
                <c:pt idx="221">
                  <c:v>51683</c:v>
                </c:pt>
                <c:pt idx="222">
                  <c:v>51714</c:v>
                </c:pt>
                <c:pt idx="223">
                  <c:v>51745</c:v>
                </c:pt>
                <c:pt idx="224">
                  <c:v>51775</c:v>
                </c:pt>
                <c:pt idx="225">
                  <c:v>51806</c:v>
                </c:pt>
                <c:pt idx="226">
                  <c:v>51836</c:v>
                </c:pt>
                <c:pt idx="227">
                  <c:v>51867</c:v>
                </c:pt>
                <c:pt idx="228">
                  <c:v>51898</c:v>
                </c:pt>
                <c:pt idx="229">
                  <c:v>51926</c:v>
                </c:pt>
                <c:pt idx="230">
                  <c:v>51957</c:v>
                </c:pt>
                <c:pt idx="231">
                  <c:v>51987</c:v>
                </c:pt>
                <c:pt idx="232">
                  <c:v>52018</c:v>
                </c:pt>
                <c:pt idx="233">
                  <c:v>52048</c:v>
                </c:pt>
                <c:pt idx="234">
                  <c:v>52079</c:v>
                </c:pt>
                <c:pt idx="235">
                  <c:v>52110</c:v>
                </c:pt>
                <c:pt idx="236">
                  <c:v>52140</c:v>
                </c:pt>
                <c:pt idx="237">
                  <c:v>52171</c:v>
                </c:pt>
                <c:pt idx="238">
                  <c:v>52201</c:v>
                </c:pt>
                <c:pt idx="239">
                  <c:v>52232</c:v>
                </c:pt>
                <c:pt idx="240">
                  <c:v>52263</c:v>
                </c:pt>
                <c:pt idx="241">
                  <c:v>52291</c:v>
                </c:pt>
                <c:pt idx="242">
                  <c:v>52322</c:v>
                </c:pt>
                <c:pt idx="243">
                  <c:v>52352</c:v>
                </c:pt>
                <c:pt idx="244">
                  <c:v>52383</c:v>
                </c:pt>
                <c:pt idx="245">
                  <c:v>52413</c:v>
                </c:pt>
                <c:pt idx="246">
                  <c:v>52444</c:v>
                </c:pt>
                <c:pt idx="247">
                  <c:v>52475</c:v>
                </c:pt>
                <c:pt idx="248">
                  <c:v>52505</c:v>
                </c:pt>
                <c:pt idx="249">
                  <c:v>52536</c:v>
                </c:pt>
                <c:pt idx="250">
                  <c:v>52566</c:v>
                </c:pt>
                <c:pt idx="251">
                  <c:v>52597</c:v>
                </c:pt>
                <c:pt idx="252">
                  <c:v>52628</c:v>
                </c:pt>
                <c:pt idx="253">
                  <c:v>52657</c:v>
                </c:pt>
                <c:pt idx="254">
                  <c:v>52688</c:v>
                </c:pt>
                <c:pt idx="255">
                  <c:v>52718</c:v>
                </c:pt>
                <c:pt idx="256">
                  <c:v>52749</c:v>
                </c:pt>
                <c:pt idx="257">
                  <c:v>52779</c:v>
                </c:pt>
                <c:pt idx="258">
                  <c:v>52810</c:v>
                </c:pt>
                <c:pt idx="259">
                  <c:v>52841</c:v>
                </c:pt>
                <c:pt idx="260">
                  <c:v>52871</c:v>
                </c:pt>
                <c:pt idx="261">
                  <c:v>52902</c:v>
                </c:pt>
                <c:pt idx="262">
                  <c:v>52932</c:v>
                </c:pt>
                <c:pt idx="263">
                  <c:v>52963</c:v>
                </c:pt>
                <c:pt idx="264">
                  <c:v>52994</c:v>
                </c:pt>
                <c:pt idx="265">
                  <c:v>53022</c:v>
                </c:pt>
                <c:pt idx="266">
                  <c:v>53053</c:v>
                </c:pt>
                <c:pt idx="267">
                  <c:v>53083</c:v>
                </c:pt>
                <c:pt idx="268">
                  <c:v>53114</c:v>
                </c:pt>
                <c:pt idx="269">
                  <c:v>53144</c:v>
                </c:pt>
                <c:pt idx="270">
                  <c:v>53175</c:v>
                </c:pt>
                <c:pt idx="271">
                  <c:v>53206</c:v>
                </c:pt>
                <c:pt idx="272">
                  <c:v>53236</c:v>
                </c:pt>
                <c:pt idx="273">
                  <c:v>53267</c:v>
                </c:pt>
                <c:pt idx="274">
                  <c:v>53297</c:v>
                </c:pt>
                <c:pt idx="275">
                  <c:v>53328</c:v>
                </c:pt>
                <c:pt idx="276">
                  <c:v>53359</c:v>
                </c:pt>
                <c:pt idx="277">
                  <c:v>53387</c:v>
                </c:pt>
                <c:pt idx="278">
                  <c:v>53418</c:v>
                </c:pt>
                <c:pt idx="279">
                  <c:v>53448</c:v>
                </c:pt>
                <c:pt idx="280">
                  <c:v>53479</c:v>
                </c:pt>
                <c:pt idx="281">
                  <c:v>53509</c:v>
                </c:pt>
                <c:pt idx="282">
                  <c:v>53540</c:v>
                </c:pt>
                <c:pt idx="283">
                  <c:v>53571</c:v>
                </c:pt>
                <c:pt idx="284">
                  <c:v>53601</c:v>
                </c:pt>
                <c:pt idx="285">
                  <c:v>53632</c:v>
                </c:pt>
                <c:pt idx="286">
                  <c:v>53662</c:v>
                </c:pt>
                <c:pt idx="287">
                  <c:v>53693</c:v>
                </c:pt>
                <c:pt idx="288">
                  <c:v>53724</c:v>
                </c:pt>
                <c:pt idx="289">
                  <c:v>53752</c:v>
                </c:pt>
                <c:pt idx="290">
                  <c:v>53783</c:v>
                </c:pt>
                <c:pt idx="291">
                  <c:v>53813</c:v>
                </c:pt>
                <c:pt idx="292">
                  <c:v>53844</c:v>
                </c:pt>
                <c:pt idx="293">
                  <c:v>53874</c:v>
                </c:pt>
                <c:pt idx="294">
                  <c:v>53905</c:v>
                </c:pt>
                <c:pt idx="295">
                  <c:v>53936</c:v>
                </c:pt>
                <c:pt idx="296">
                  <c:v>53966</c:v>
                </c:pt>
                <c:pt idx="297">
                  <c:v>53997</c:v>
                </c:pt>
                <c:pt idx="298">
                  <c:v>54027</c:v>
                </c:pt>
                <c:pt idx="299">
                  <c:v>54058</c:v>
                </c:pt>
                <c:pt idx="300">
                  <c:v>54089</c:v>
                </c:pt>
                <c:pt idx="301">
                  <c:v>54118</c:v>
                </c:pt>
                <c:pt idx="302">
                  <c:v>54149</c:v>
                </c:pt>
                <c:pt idx="303">
                  <c:v>54179</c:v>
                </c:pt>
                <c:pt idx="304">
                  <c:v>54210</c:v>
                </c:pt>
                <c:pt idx="305">
                  <c:v>54240</c:v>
                </c:pt>
                <c:pt idx="306">
                  <c:v>54271</c:v>
                </c:pt>
                <c:pt idx="307">
                  <c:v>54302</c:v>
                </c:pt>
                <c:pt idx="308">
                  <c:v>54332</c:v>
                </c:pt>
                <c:pt idx="309">
                  <c:v>54363</c:v>
                </c:pt>
                <c:pt idx="310">
                  <c:v>54393</c:v>
                </c:pt>
                <c:pt idx="311">
                  <c:v>54424</c:v>
                </c:pt>
                <c:pt idx="312">
                  <c:v>54455</c:v>
                </c:pt>
                <c:pt idx="313">
                  <c:v>54483</c:v>
                </c:pt>
                <c:pt idx="314">
                  <c:v>54514</c:v>
                </c:pt>
                <c:pt idx="315">
                  <c:v>54544</c:v>
                </c:pt>
                <c:pt idx="316">
                  <c:v>54575</c:v>
                </c:pt>
                <c:pt idx="317">
                  <c:v>54605</c:v>
                </c:pt>
                <c:pt idx="318">
                  <c:v>54636</c:v>
                </c:pt>
                <c:pt idx="319">
                  <c:v>54667</c:v>
                </c:pt>
                <c:pt idx="320">
                  <c:v>54697</c:v>
                </c:pt>
                <c:pt idx="321">
                  <c:v>54728</c:v>
                </c:pt>
                <c:pt idx="322">
                  <c:v>54758</c:v>
                </c:pt>
                <c:pt idx="323">
                  <c:v>54789</c:v>
                </c:pt>
                <c:pt idx="324">
                  <c:v>54820</c:v>
                </c:pt>
                <c:pt idx="325">
                  <c:v>54848</c:v>
                </c:pt>
                <c:pt idx="326">
                  <c:v>54879</c:v>
                </c:pt>
                <c:pt idx="327">
                  <c:v>54909</c:v>
                </c:pt>
                <c:pt idx="328">
                  <c:v>54940</c:v>
                </c:pt>
                <c:pt idx="329">
                  <c:v>54970</c:v>
                </c:pt>
                <c:pt idx="330">
                  <c:v>55001</c:v>
                </c:pt>
                <c:pt idx="331">
                  <c:v>55032</c:v>
                </c:pt>
                <c:pt idx="332">
                  <c:v>55062</c:v>
                </c:pt>
                <c:pt idx="333">
                  <c:v>55093</c:v>
                </c:pt>
                <c:pt idx="334">
                  <c:v>55123</c:v>
                </c:pt>
                <c:pt idx="335">
                  <c:v>55154</c:v>
                </c:pt>
                <c:pt idx="336">
                  <c:v>55185</c:v>
                </c:pt>
                <c:pt idx="337">
                  <c:v>55213</c:v>
                </c:pt>
                <c:pt idx="338">
                  <c:v>55244</c:v>
                </c:pt>
                <c:pt idx="339">
                  <c:v>55274</c:v>
                </c:pt>
                <c:pt idx="340">
                  <c:v>55305</c:v>
                </c:pt>
                <c:pt idx="341">
                  <c:v>55335</c:v>
                </c:pt>
                <c:pt idx="342">
                  <c:v>55366</c:v>
                </c:pt>
                <c:pt idx="343">
                  <c:v>55397</c:v>
                </c:pt>
                <c:pt idx="344">
                  <c:v>55427</c:v>
                </c:pt>
                <c:pt idx="345">
                  <c:v>55458</c:v>
                </c:pt>
                <c:pt idx="346">
                  <c:v>55488</c:v>
                </c:pt>
                <c:pt idx="347">
                  <c:v>55519</c:v>
                </c:pt>
                <c:pt idx="348">
                  <c:v>55550</c:v>
                </c:pt>
                <c:pt idx="349">
                  <c:v>55579</c:v>
                </c:pt>
                <c:pt idx="350">
                  <c:v>55610</c:v>
                </c:pt>
                <c:pt idx="351">
                  <c:v>55640</c:v>
                </c:pt>
                <c:pt idx="352">
                  <c:v>55671</c:v>
                </c:pt>
                <c:pt idx="353">
                  <c:v>55701</c:v>
                </c:pt>
                <c:pt idx="354">
                  <c:v>55732</c:v>
                </c:pt>
                <c:pt idx="355">
                  <c:v>55763</c:v>
                </c:pt>
                <c:pt idx="356">
                  <c:v>55793</c:v>
                </c:pt>
                <c:pt idx="357">
                  <c:v>55824</c:v>
                </c:pt>
                <c:pt idx="358">
                  <c:v>55854</c:v>
                </c:pt>
                <c:pt idx="359">
                  <c:v>55885</c:v>
                </c:pt>
              </c:numCache>
            </c:numRef>
          </c:cat>
          <c:val>
            <c:numRef>
              <c:f>대출금리계산기!$O$16:$O$375</c:f>
              <c:numCache>
                <c:formatCode>_-[$₩-412]* #,##0_-;\-[$₩-412]* #,##0_-;_-[$₩-412]* "-"??_-;_-@_-</c:formatCode>
                <c:ptCount val="360"/>
                <c:pt idx="0">
                  <c:v>833333.33333333337</c:v>
                </c:pt>
                <c:pt idx="1">
                  <c:v>833333.33333333337</c:v>
                </c:pt>
                <c:pt idx="2">
                  <c:v>833333.33333333337</c:v>
                </c:pt>
                <c:pt idx="3">
                  <c:v>833333.33333333337</c:v>
                </c:pt>
                <c:pt idx="4">
                  <c:v>833333.33333333337</c:v>
                </c:pt>
                <c:pt idx="5">
                  <c:v>833333.33333333337</c:v>
                </c:pt>
                <c:pt idx="6">
                  <c:v>833333.33333333337</c:v>
                </c:pt>
                <c:pt idx="7">
                  <c:v>833333.33333333337</c:v>
                </c:pt>
                <c:pt idx="8">
                  <c:v>833333.33333333337</c:v>
                </c:pt>
                <c:pt idx="9">
                  <c:v>833333.33333333337</c:v>
                </c:pt>
                <c:pt idx="10">
                  <c:v>833333.33333333337</c:v>
                </c:pt>
                <c:pt idx="11">
                  <c:v>833333.33333333337</c:v>
                </c:pt>
                <c:pt idx="12">
                  <c:v>833333.33333333337</c:v>
                </c:pt>
                <c:pt idx="13">
                  <c:v>833333.33333333337</c:v>
                </c:pt>
                <c:pt idx="14">
                  <c:v>833333.33333333337</c:v>
                </c:pt>
                <c:pt idx="15">
                  <c:v>833333.33333333337</c:v>
                </c:pt>
                <c:pt idx="16">
                  <c:v>833333.33333333337</c:v>
                </c:pt>
                <c:pt idx="17">
                  <c:v>833333.33333333337</c:v>
                </c:pt>
                <c:pt idx="18">
                  <c:v>833333.33333333337</c:v>
                </c:pt>
                <c:pt idx="19">
                  <c:v>833333.33333333337</c:v>
                </c:pt>
                <c:pt idx="20">
                  <c:v>833333.33333333337</c:v>
                </c:pt>
                <c:pt idx="21">
                  <c:v>833333.33333333337</c:v>
                </c:pt>
                <c:pt idx="22">
                  <c:v>833333.33333333337</c:v>
                </c:pt>
                <c:pt idx="23">
                  <c:v>833333.33333333337</c:v>
                </c:pt>
                <c:pt idx="24">
                  <c:v>833333.33333333337</c:v>
                </c:pt>
                <c:pt idx="25">
                  <c:v>833333.33333333337</c:v>
                </c:pt>
                <c:pt idx="26">
                  <c:v>833333.33333333337</c:v>
                </c:pt>
                <c:pt idx="27">
                  <c:v>833333.33333333337</c:v>
                </c:pt>
                <c:pt idx="28">
                  <c:v>833333.33333333337</c:v>
                </c:pt>
                <c:pt idx="29">
                  <c:v>833333.33333333337</c:v>
                </c:pt>
                <c:pt idx="30">
                  <c:v>833333.33333333337</c:v>
                </c:pt>
                <c:pt idx="31">
                  <c:v>833333.33333333337</c:v>
                </c:pt>
                <c:pt idx="32">
                  <c:v>833333.33333333337</c:v>
                </c:pt>
                <c:pt idx="33">
                  <c:v>833333.33333333337</c:v>
                </c:pt>
                <c:pt idx="34">
                  <c:v>833333.33333333337</c:v>
                </c:pt>
                <c:pt idx="35">
                  <c:v>833333.33333333337</c:v>
                </c:pt>
                <c:pt idx="36">
                  <c:v>833333.33333333337</c:v>
                </c:pt>
                <c:pt idx="37">
                  <c:v>833333.33333333337</c:v>
                </c:pt>
                <c:pt idx="38">
                  <c:v>833333.33333333337</c:v>
                </c:pt>
                <c:pt idx="39">
                  <c:v>833333.33333333337</c:v>
                </c:pt>
                <c:pt idx="40">
                  <c:v>833333.33333333337</c:v>
                </c:pt>
                <c:pt idx="41">
                  <c:v>833333.33333333337</c:v>
                </c:pt>
                <c:pt idx="42">
                  <c:v>833333.33333333337</c:v>
                </c:pt>
                <c:pt idx="43">
                  <c:v>833333.33333333337</c:v>
                </c:pt>
                <c:pt idx="44">
                  <c:v>833333.33333333337</c:v>
                </c:pt>
                <c:pt idx="45">
                  <c:v>833333.33333333337</c:v>
                </c:pt>
                <c:pt idx="46">
                  <c:v>833333.33333333337</c:v>
                </c:pt>
                <c:pt idx="47">
                  <c:v>833333.33333333337</c:v>
                </c:pt>
                <c:pt idx="48">
                  <c:v>833333.33333333337</c:v>
                </c:pt>
                <c:pt idx="49">
                  <c:v>833333.33333333337</c:v>
                </c:pt>
                <c:pt idx="50">
                  <c:v>833333.33333333337</c:v>
                </c:pt>
                <c:pt idx="51">
                  <c:v>833333.33333333337</c:v>
                </c:pt>
                <c:pt idx="52">
                  <c:v>833333.33333333337</c:v>
                </c:pt>
                <c:pt idx="53">
                  <c:v>833333.33333333337</c:v>
                </c:pt>
                <c:pt idx="54">
                  <c:v>833333.33333333337</c:v>
                </c:pt>
                <c:pt idx="55">
                  <c:v>833333.33333333337</c:v>
                </c:pt>
                <c:pt idx="56">
                  <c:v>833333.33333333337</c:v>
                </c:pt>
                <c:pt idx="57">
                  <c:v>833333.33333333337</c:v>
                </c:pt>
                <c:pt idx="58">
                  <c:v>833333.33333333337</c:v>
                </c:pt>
                <c:pt idx="59">
                  <c:v>833333.33333333337</c:v>
                </c:pt>
                <c:pt idx="60">
                  <c:v>833333.33333333337</c:v>
                </c:pt>
                <c:pt idx="61">
                  <c:v>833333.33333333337</c:v>
                </c:pt>
                <c:pt idx="62">
                  <c:v>833333.33333333337</c:v>
                </c:pt>
                <c:pt idx="63">
                  <c:v>833333.33333333337</c:v>
                </c:pt>
                <c:pt idx="64">
                  <c:v>833333.33333333337</c:v>
                </c:pt>
                <c:pt idx="65">
                  <c:v>833333.33333333337</c:v>
                </c:pt>
                <c:pt idx="66">
                  <c:v>833333.33333333337</c:v>
                </c:pt>
                <c:pt idx="67">
                  <c:v>833333.33333333337</c:v>
                </c:pt>
                <c:pt idx="68">
                  <c:v>833333.33333333337</c:v>
                </c:pt>
                <c:pt idx="69">
                  <c:v>833333.33333333337</c:v>
                </c:pt>
                <c:pt idx="70">
                  <c:v>833333.33333333337</c:v>
                </c:pt>
                <c:pt idx="71">
                  <c:v>833333.33333333337</c:v>
                </c:pt>
                <c:pt idx="72">
                  <c:v>833333.33333333337</c:v>
                </c:pt>
                <c:pt idx="73">
                  <c:v>833333.33333333337</c:v>
                </c:pt>
                <c:pt idx="74">
                  <c:v>833333.33333333337</c:v>
                </c:pt>
                <c:pt idx="75">
                  <c:v>833333.33333333337</c:v>
                </c:pt>
                <c:pt idx="76">
                  <c:v>833333.33333333337</c:v>
                </c:pt>
                <c:pt idx="77">
                  <c:v>833333.33333333337</c:v>
                </c:pt>
                <c:pt idx="78">
                  <c:v>833333.33333333337</c:v>
                </c:pt>
                <c:pt idx="79">
                  <c:v>833333.33333333337</c:v>
                </c:pt>
                <c:pt idx="80">
                  <c:v>833333.33333333337</c:v>
                </c:pt>
                <c:pt idx="81">
                  <c:v>833333.33333333337</c:v>
                </c:pt>
                <c:pt idx="82">
                  <c:v>833333.33333333337</c:v>
                </c:pt>
                <c:pt idx="83">
                  <c:v>833333.33333333337</c:v>
                </c:pt>
                <c:pt idx="84">
                  <c:v>833333.33333333337</c:v>
                </c:pt>
                <c:pt idx="85">
                  <c:v>833333.33333333337</c:v>
                </c:pt>
                <c:pt idx="86">
                  <c:v>833333.33333333337</c:v>
                </c:pt>
                <c:pt idx="87">
                  <c:v>833333.33333333337</c:v>
                </c:pt>
                <c:pt idx="88">
                  <c:v>833333.33333333337</c:v>
                </c:pt>
                <c:pt idx="89">
                  <c:v>833333.33333333337</c:v>
                </c:pt>
                <c:pt idx="90">
                  <c:v>833333.33333333337</c:v>
                </c:pt>
                <c:pt idx="91">
                  <c:v>833333.33333333337</c:v>
                </c:pt>
                <c:pt idx="92">
                  <c:v>833333.33333333337</c:v>
                </c:pt>
                <c:pt idx="93">
                  <c:v>833333.33333333337</c:v>
                </c:pt>
                <c:pt idx="94">
                  <c:v>833333.33333333337</c:v>
                </c:pt>
                <c:pt idx="95">
                  <c:v>833333.33333333337</c:v>
                </c:pt>
                <c:pt idx="96">
                  <c:v>833333.33333333337</c:v>
                </c:pt>
                <c:pt idx="97">
                  <c:v>833333.33333333337</c:v>
                </c:pt>
                <c:pt idx="98">
                  <c:v>833333.33333333337</c:v>
                </c:pt>
                <c:pt idx="99">
                  <c:v>833333.33333333337</c:v>
                </c:pt>
                <c:pt idx="100">
                  <c:v>833333.33333333337</c:v>
                </c:pt>
                <c:pt idx="101">
                  <c:v>833333.33333333337</c:v>
                </c:pt>
                <c:pt idx="102">
                  <c:v>833333.33333333337</c:v>
                </c:pt>
                <c:pt idx="103">
                  <c:v>833333.33333333337</c:v>
                </c:pt>
                <c:pt idx="104">
                  <c:v>833333.33333333337</c:v>
                </c:pt>
                <c:pt idx="105">
                  <c:v>833333.33333333337</c:v>
                </c:pt>
                <c:pt idx="106">
                  <c:v>833333.33333333337</c:v>
                </c:pt>
                <c:pt idx="107">
                  <c:v>833333.33333333337</c:v>
                </c:pt>
                <c:pt idx="108">
                  <c:v>833333.33333333337</c:v>
                </c:pt>
                <c:pt idx="109">
                  <c:v>833333.33333333337</c:v>
                </c:pt>
                <c:pt idx="110">
                  <c:v>833333.33333333337</c:v>
                </c:pt>
                <c:pt idx="111">
                  <c:v>833333.33333333337</c:v>
                </c:pt>
                <c:pt idx="112">
                  <c:v>833333.33333333337</c:v>
                </c:pt>
                <c:pt idx="113">
                  <c:v>833333.33333333337</c:v>
                </c:pt>
                <c:pt idx="114">
                  <c:v>833333.33333333337</c:v>
                </c:pt>
                <c:pt idx="115">
                  <c:v>833333.33333333337</c:v>
                </c:pt>
                <c:pt idx="116">
                  <c:v>833333.33333333337</c:v>
                </c:pt>
                <c:pt idx="117">
                  <c:v>833333.33333333337</c:v>
                </c:pt>
                <c:pt idx="118">
                  <c:v>833333.33333333337</c:v>
                </c:pt>
                <c:pt idx="119">
                  <c:v>833333.33333333337</c:v>
                </c:pt>
                <c:pt idx="120">
                  <c:v>833333.33333333337</c:v>
                </c:pt>
                <c:pt idx="121">
                  <c:v>833333.33333333337</c:v>
                </c:pt>
                <c:pt idx="122">
                  <c:v>833333.33333333337</c:v>
                </c:pt>
                <c:pt idx="123">
                  <c:v>833333.33333333337</c:v>
                </c:pt>
                <c:pt idx="124">
                  <c:v>833333.33333333337</c:v>
                </c:pt>
                <c:pt idx="125">
                  <c:v>833333.33333333337</c:v>
                </c:pt>
                <c:pt idx="126">
                  <c:v>833333.33333333337</c:v>
                </c:pt>
                <c:pt idx="127">
                  <c:v>833333.33333333337</c:v>
                </c:pt>
                <c:pt idx="128">
                  <c:v>833333.33333333337</c:v>
                </c:pt>
                <c:pt idx="129">
                  <c:v>833333.33333333337</c:v>
                </c:pt>
                <c:pt idx="130">
                  <c:v>833333.33333333337</c:v>
                </c:pt>
                <c:pt idx="131">
                  <c:v>833333.33333333337</c:v>
                </c:pt>
                <c:pt idx="132">
                  <c:v>833333.33333333337</c:v>
                </c:pt>
                <c:pt idx="133">
                  <c:v>833333.33333333337</c:v>
                </c:pt>
                <c:pt idx="134">
                  <c:v>833333.33333333337</c:v>
                </c:pt>
                <c:pt idx="135">
                  <c:v>833333.33333333337</c:v>
                </c:pt>
                <c:pt idx="136">
                  <c:v>833333.33333333337</c:v>
                </c:pt>
                <c:pt idx="137">
                  <c:v>833333.33333333337</c:v>
                </c:pt>
                <c:pt idx="138">
                  <c:v>833333.33333333337</c:v>
                </c:pt>
                <c:pt idx="139">
                  <c:v>833333.33333333337</c:v>
                </c:pt>
                <c:pt idx="140">
                  <c:v>833333.33333333337</c:v>
                </c:pt>
                <c:pt idx="141">
                  <c:v>833333.33333333337</c:v>
                </c:pt>
                <c:pt idx="142">
                  <c:v>833333.33333333337</c:v>
                </c:pt>
                <c:pt idx="143">
                  <c:v>833333.33333333337</c:v>
                </c:pt>
                <c:pt idx="144">
                  <c:v>833333.33333333337</c:v>
                </c:pt>
                <c:pt idx="145">
                  <c:v>833333.33333333337</c:v>
                </c:pt>
                <c:pt idx="146">
                  <c:v>833333.33333333337</c:v>
                </c:pt>
                <c:pt idx="147">
                  <c:v>833333.33333333337</c:v>
                </c:pt>
                <c:pt idx="148">
                  <c:v>833333.33333333337</c:v>
                </c:pt>
                <c:pt idx="149">
                  <c:v>833333.33333333337</c:v>
                </c:pt>
                <c:pt idx="150">
                  <c:v>833333.33333333337</c:v>
                </c:pt>
                <c:pt idx="151">
                  <c:v>833333.33333333337</c:v>
                </c:pt>
                <c:pt idx="152">
                  <c:v>833333.33333333337</c:v>
                </c:pt>
                <c:pt idx="153">
                  <c:v>833333.33333333337</c:v>
                </c:pt>
                <c:pt idx="154">
                  <c:v>833333.33333333337</c:v>
                </c:pt>
                <c:pt idx="155">
                  <c:v>833333.33333333337</c:v>
                </c:pt>
                <c:pt idx="156">
                  <c:v>833333.33333333337</c:v>
                </c:pt>
                <c:pt idx="157">
                  <c:v>833333.33333333337</c:v>
                </c:pt>
                <c:pt idx="158">
                  <c:v>833333.33333333337</c:v>
                </c:pt>
                <c:pt idx="159">
                  <c:v>833333.33333333337</c:v>
                </c:pt>
                <c:pt idx="160">
                  <c:v>833333.33333333337</c:v>
                </c:pt>
                <c:pt idx="161">
                  <c:v>833333.33333333337</c:v>
                </c:pt>
                <c:pt idx="162">
                  <c:v>833333.33333333337</c:v>
                </c:pt>
                <c:pt idx="163">
                  <c:v>833333.33333333337</c:v>
                </c:pt>
                <c:pt idx="164">
                  <c:v>833333.33333333337</c:v>
                </c:pt>
                <c:pt idx="165">
                  <c:v>833333.33333333337</c:v>
                </c:pt>
                <c:pt idx="166">
                  <c:v>833333.33333333337</c:v>
                </c:pt>
                <c:pt idx="167">
                  <c:v>833333.33333333337</c:v>
                </c:pt>
                <c:pt idx="168">
                  <c:v>833333.33333333337</c:v>
                </c:pt>
                <c:pt idx="169">
                  <c:v>833333.33333333337</c:v>
                </c:pt>
                <c:pt idx="170">
                  <c:v>833333.33333333337</c:v>
                </c:pt>
                <c:pt idx="171">
                  <c:v>833333.33333333337</c:v>
                </c:pt>
                <c:pt idx="172">
                  <c:v>833333.33333333337</c:v>
                </c:pt>
                <c:pt idx="173">
                  <c:v>833333.33333333337</c:v>
                </c:pt>
                <c:pt idx="174">
                  <c:v>833333.33333333337</c:v>
                </c:pt>
                <c:pt idx="175">
                  <c:v>833333.33333333337</c:v>
                </c:pt>
                <c:pt idx="176">
                  <c:v>833333.33333333337</c:v>
                </c:pt>
                <c:pt idx="177">
                  <c:v>833333.33333333337</c:v>
                </c:pt>
                <c:pt idx="178">
                  <c:v>833333.33333333337</c:v>
                </c:pt>
                <c:pt idx="179">
                  <c:v>833333.33333333337</c:v>
                </c:pt>
                <c:pt idx="180">
                  <c:v>833333.33333333337</c:v>
                </c:pt>
                <c:pt idx="181">
                  <c:v>833333.33333333337</c:v>
                </c:pt>
                <c:pt idx="182">
                  <c:v>833333.33333333337</c:v>
                </c:pt>
                <c:pt idx="183">
                  <c:v>833333.33333333337</c:v>
                </c:pt>
                <c:pt idx="184">
                  <c:v>833333.33333333337</c:v>
                </c:pt>
                <c:pt idx="185">
                  <c:v>833333.33333333337</c:v>
                </c:pt>
                <c:pt idx="186">
                  <c:v>833333.33333333337</c:v>
                </c:pt>
                <c:pt idx="187">
                  <c:v>833333.33333333337</c:v>
                </c:pt>
                <c:pt idx="188">
                  <c:v>833333.33333333337</c:v>
                </c:pt>
                <c:pt idx="189">
                  <c:v>833333.33333333337</c:v>
                </c:pt>
                <c:pt idx="190">
                  <c:v>833333.33333333337</c:v>
                </c:pt>
                <c:pt idx="191">
                  <c:v>833333.33333333337</c:v>
                </c:pt>
                <c:pt idx="192">
                  <c:v>833333.33333333337</c:v>
                </c:pt>
                <c:pt idx="193">
                  <c:v>833333.33333333337</c:v>
                </c:pt>
                <c:pt idx="194">
                  <c:v>833333.33333333337</c:v>
                </c:pt>
                <c:pt idx="195">
                  <c:v>833333.33333333337</c:v>
                </c:pt>
                <c:pt idx="196">
                  <c:v>833333.33333333337</c:v>
                </c:pt>
                <c:pt idx="197">
                  <c:v>833333.33333333337</c:v>
                </c:pt>
                <c:pt idx="198">
                  <c:v>833333.33333333337</c:v>
                </c:pt>
                <c:pt idx="199">
                  <c:v>833333.33333333337</c:v>
                </c:pt>
                <c:pt idx="200">
                  <c:v>833333.33333333337</c:v>
                </c:pt>
                <c:pt idx="201">
                  <c:v>833333.33333333337</c:v>
                </c:pt>
                <c:pt idx="202">
                  <c:v>833333.33333333337</c:v>
                </c:pt>
                <c:pt idx="203">
                  <c:v>833333.33333333337</c:v>
                </c:pt>
                <c:pt idx="204">
                  <c:v>833333.33333333337</c:v>
                </c:pt>
                <c:pt idx="205">
                  <c:v>833333.33333333337</c:v>
                </c:pt>
                <c:pt idx="206">
                  <c:v>833333.33333333337</c:v>
                </c:pt>
                <c:pt idx="207">
                  <c:v>833333.33333333337</c:v>
                </c:pt>
                <c:pt idx="208">
                  <c:v>833333.33333333337</c:v>
                </c:pt>
                <c:pt idx="209">
                  <c:v>833333.33333333337</c:v>
                </c:pt>
                <c:pt idx="210">
                  <c:v>833333.33333333337</c:v>
                </c:pt>
                <c:pt idx="211">
                  <c:v>833333.33333333337</c:v>
                </c:pt>
                <c:pt idx="212">
                  <c:v>833333.33333333337</c:v>
                </c:pt>
                <c:pt idx="213">
                  <c:v>833333.33333333337</c:v>
                </c:pt>
                <c:pt idx="214">
                  <c:v>833333.33333333337</c:v>
                </c:pt>
                <c:pt idx="215">
                  <c:v>833333.33333333337</c:v>
                </c:pt>
                <c:pt idx="216">
                  <c:v>833333.33333333337</c:v>
                </c:pt>
                <c:pt idx="217">
                  <c:v>833333.33333333337</c:v>
                </c:pt>
                <c:pt idx="218">
                  <c:v>833333.33333333337</c:v>
                </c:pt>
                <c:pt idx="219">
                  <c:v>833333.33333333337</c:v>
                </c:pt>
                <c:pt idx="220">
                  <c:v>833333.33333333337</c:v>
                </c:pt>
                <c:pt idx="221">
                  <c:v>833333.33333333337</c:v>
                </c:pt>
                <c:pt idx="222">
                  <c:v>833333.33333333337</c:v>
                </c:pt>
                <c:pt idx="223">
                  <c:v>833333.33333333337</c:v>
                </c:pt>
                <c:pt idx="224">
                  <c:v>833333.33333333337</c:v>
                </c:pt>
                <c:pt idx="225">
                  <c:v>833333.33333333337</c:v>
                </c:pt>
                <c:pt idx="226">
                  <c:v>833333.33333333337</c:v>
                </c:pt>
                <c:pt idx="227">
                  <c:v>833333.33333333337</c:v>
                </c:pt>
                <c:pt idx="228">
                  <c:v>833333.33333333337</c:v>
                </c:pt>
                <c:pt idx="229">
                  <c:v>833333.33333333337</c:v>
                </c:pt>
                <c:pt idx="230">
                  <c:v>833333.33333333337</c:v>
                </c:pt>
                <c:pt idx="231">
                  <c:v>833333.33333333337</c:v>
                </c:pt>
                <c:pt idx="232">
                  <c:v>833333.33333333337</c:v>
                </c:pt>
                <c:pt idx="233">
                  <c:v>833333.33333333337</c:v>
                </c:pt>
                <c:pt idx="234">
                  <c:v>833333.33333333337</c:v>
                </c:pt>
                <c:pt idx="235">
                  <c:v>833333.33333333337</c:v>
                </c:pt>
                <c:pt idx="236">
                  <c:v>833333.33333333337</c:v>
                </c:pt>
                <c:pt idx="237">
                  <c:v>833333.33333333337</c:v>
                </c:pt>
                <c:pt idx="238">
                  <c:v>833333.33333333337</c:v>
                </c:pt>
                <c:pt idx="239">
                  <c:v>833333.33333333337</c:v>
                </c:pt>
                <c:pt idx="240">
                  <c:v>833333.33333333337</c:v>
                </c:pt>
                <c:pt idx="241">
                  <c:v>833333.33333333337</c:v>
                </c:pt>
                <c:pt idx="242">
                  <c:v>833333.33333333337</c:v>
                </c:pt>
                <c:pt idx="243">
                  <c:v>833333.33333333337</c:v>
                </c:pt>
                <c:pt idx="244">
                  <c:v>833333.33333333337</c:v>
                </c:pt>
                <c:pt idx="245">
                  <c:v>833333.33333333337</c:v>
                </c:pt>
                <c:pt idx="246">
                  <c:v>833333.33333333337</c:v>
                </c:pt>
                <c:pt idx="247">
                  <c:v>833333.33333333337</c:v>
                </c:pt>
                <c:pt idx="248">
                  <c:v>833333.33333333337</c:v>
                </c:pt>
                <c:pt idx="249">
                  <c:v>833333.33333333337</c:v>
                </c:pt>
                <c:pt idx="250">
                  <c:v>833333.33333333337</c:v>
                </c:pt>
                <c:pt idx="251">
                  <c:v>833333.33333333337</c:v>
                </c:pt>
                <c:pt idx="252">
                  <c:v>833333.33333333337</c:v>
                </c:pt>
                <c:pt idx="253">
                  <c:v>833333.33333333337</c:v>
                </c:pt>
                <c:pt idx="254">
                  <c:v>833333.33333333337</c:v>
                </c:pt>
                <c:pt idx="255">
                  <c:v>833333.33333333337</c:v>
                </c:pt>
                <c:pt idx="256">
                  <c:v>833333.33333333337</c:v>
                </c:pt>
                <c:pt idx="257">
                  <c:v>833333.33333333337</c:v>
                </c:pt>
                <c:pt idx="258">
                  <c:v>833333.33333333337</c:v>
                </c:pt>
                <c:pt idx="259">
                  <c:v>833333.33333333337</c:v>
                </c:pt>
                <c:pt idx="260">
                  <c:v>833333.33333333337</c:v>
                </c:pt>
                <c:pt idx="261">
                  <c:v>833333.33333333337</c:v>
                </c:pt>
                <c:pt idx="262">
                  <c:v>833333.33333333337</c:v>
                </c:pt>
                <c:pt idx="263">
                  <c:v>833333.33333333337</c:v>
                </c:pt>
                <c:pt idx="264">
                  <c:v>833333.33333333337</c:v>
                </c:pt>
                <c:pt idx="265">
                  <c:v>833333.33333333337</c:v>
                </c:pt>
                <c:pt idx="266">
                  <c:v>833333.33333333337</c:v>
                </c:pt>
                <c:pt idx="267">
                  <c:v>833333.33333333337</c:v>
                </c:pt>
                <c:pt idx="268">
                  <c:v>833333.33333333337</c:v>
                </c:pt>
                <c:pt idx="269">
                  <c:v>833333.33333333337</c:v>
                </c:pt>
                <c:pt idx="270">
                  <c:v>833333.33333333337</c:v>
                </c:pt>
                <c:pt idx="271">
                  <c:v>833333.33333333337</c:v>
                </c:pt>
                <c:pt idx="272">
                  <c:v>833333.33333333337</c:v>
                </c:pt>
                <c:pt idx="273">
                  <c:v>833333.33333333337</c:v>
                </c:pt>
                <c:pt idx="274">
                  <c:v>833333.33333333337</c:v>
                </c:pt>
                <c:pt idx="275">
                  <c:v>833333.33333333337</c:v>
                </c:pt>
                <c:pt idx="276">
                  <c:v>833333.33333333337</c:v>
                </c:pt>
                <c:pt idx="277">
                  <c:v>833333.33333333337</c:v>
                </c:pt>
                <c:pt idx="278">
                  <c:v>833333.33333333337</c:v>
                </c:pt>
                <c:pt idx="279">
                  <c:v>833333.33333333337</c:v>
                </c:pt>
                <c:pt idx="280">
                  <c:v>833333.33333333337</c:v>
                </c:pt>
                <c:pt idx="281">
                  <c:v>833333.33333333337</c:v>
                </c:pt>
                <c:pt idx="282">
                  <c:v>833333.33333333337</c:v>
                </c:pt>
                <c:pt idx="283">
                  <c:v>833333.33333333337</c:v>
                </c:pt>
                <c:pt idx="284">
                  <c:v>833333.33333333337</c:v>
                </c:pt>
                <c:pt idx="285">
                  <c:v>833333.33333333337</c:v>
                </c:pt>
                <c:pt idx="286">
                  <c:v>833333.33333333337</c:v>
                </c:pt>
                <c:pt idx="287">
                  <c:v>833333.33333333337</c:v>
                </c:pt>
                <c:pt idx="288">
                  <c:v>833333.33333333337</c:v>
                </c:pt>
                <c:pt idx="289">
                  <c:v>833333.33333333337</c:v>
                </c:pt>
                <c:pt idx="290">
                  <c:v>833333.33333333337</c:v>
                </c:pt>
                <c:pt idx="291">
                  <c:v>833333.33333333337</c:v>
                </c:pt>
                <c:pt idx="292">
                  <c:v>833333.33333333337</c:v>
                </c:pt>
                <c:pt idx="293">
                  <c:v>833333.33333333337</c:v>
                </c:pt>
                <c:pt idx="294">
                  <c:v>833333.33333333337</c:v>
                </c:pt>
                <c:pt idx="295">
                  <c:v>833333.33333333337</c:v>
                </c:pt>
                <c:pt idx="296">
                  <c:v>833333.33333333337</c:v>
                </c:pt>
                <c:pt idx="297">
                  <c:v>833333.33333333337</c:v>
                </c:pt>
                <c:pt idx="298">
                  <c:v>833333.33333333337</c:v>
                </c:pt>
                <c:pt idx="299">
                  <c:v>833333.33333333337</c:v>
                </c:pt>
                <c:pt idx="300">
                  <c:v>833333.33333333337</c:v>
                </c:pt>
                <c:pt idx="301">
                  <c:v>833333.33333333337</c:v>
                </c:pt>
                <c:pt idx="302">
                  <c:v>833333.33333333337</c:v>
                </c:pt>
                <c:pt idx="303">
                  <c:v>833333.33333333337</c:v>
                </c:pt>
                <c:pt idx="304">
                  <c:v>833333.33333333337</c:v>
                </c:pt>
                <c:pt idx="305">
                  <c:v>833333.33333333337</c:v>
                </c:pt>
                <c:pt idx="306">
                  <c:v>833333.33333333337</c:v>
                </c:pt>
                <c:pt idx="307">
                  <c:v>833333.33333333337</c:v>
                </c:pt>
                <c:pt idx="308">
                  <c:v>833333.33333333337</c:v>
                </c:pt>
                <c:pt idx="309">
                  <c:v>833333.33333333337</c:v>
                </c:pt>
                <c:pt idx="310">
                  <c:v>833333.33333333337</c:v>
                </c:pt>
                <c:pt idx="311">
                  <c:v>833333.33333333337</c:v>
                </c:pt>
                <c:pt idx="312">
                  <c:v>833333.33333333337</c:v>
                </c:pt>
                <c:pt idx="313">
                  <c:v>833333.33333333337</c:v>
                </c:pt>
                <c:pt idx="314">
                  <c:v>833333.33333333337</c:v>
                </c:pt>
                <c:pt idx="315">
                  <c:v>833333.33333333337</c:v>
                </c:pt>
                <c:pt idx="316">
                  <c:v>833333.33333333337</c:v>
                </c:pt>
                <c:pt idx="317">
                  <c:v>833333.33333333337</c:v>
                </c:pt>
                <c:pt idx="318">
                  <c:v>833333.33333333337</c:v>
                </c:pt>
                <c:pt idx="319">
                  <c:v>833333.33333333337</c:v>
                </c:pt>
                <c:pt idx="320">
                  <c:v>833333.33333333337</c:v>
                </c:pt>
                <c:pt idx="321">
                  <c:v>833333.33333333337</c:v>
                </c:pt>
                <c:pt idx="322">
                  <c:v>833333.33333333337</c:v>
                </c:pt>
                <c:pt idx="323">
                  <c:v>833333.33333333337</c:v>
                </c:pt>
                <c:pt idx="324">
                  <c:v>833333.33333333337</c:v>
                </c:pt>
                <c:pt idx="325">
                  <c:v>833333.33333333337</c:v>
                </c:pt>
                <c:pt idx="326">
                  <c:v>833333.33333333337</c:v>
                </c:pt>
                <c:pt idx="327">
                  <c:v>833333.33333333337</c:v>
                </c:pt>
                <c:pt idx="328">
                  <c:v>833333.33333333337</c:v>
                </c:pt>
                <c:pt idx="329">
                  <c:v>833333.33333333337</c:v>
                </c:pt>
                <c:pt idx="330">
                  <c:v>833333.33333333337</c:v>
                </c:pt>
                <c:pt idx="331">
                  <c:v>833333.33333333337</c:v>
                </c:pt>
                <c:pt idx="332">
                  <c:v>833333.33333333337</c:v>
                </c:pt>
                <c:pt idx="333">
                  <c:v>833333.33333333337</c:v>
                </c:pt>
                <c:pt idx="334">
                  <c:v>833333.33333333337</c:v>
                </c:pt>
                <c:pt idx="335">
                  <c:v>833333.33333333337</c:v>
                </c:pt>
                <c:pt idx="336">
                  <c:v>833333.33333333337</c:v>
                </c:pt>
                <c:pt idx="337">
                  <c:v>833333.33333333337</c:v>
                </c:pt>
                <c:pt idx="338">
                  <c:v>833333.33333333337</c:v>
                </c:pt>
                <c:pt idx="339">
                  <c:v>833333.33333333337</c:v>
                </c:pt>
                <c:pt idx="340">
                  <c:v>833333.33333333337</c:v>
                </c:pt>
                <c:pt idx="341">
                  <c:v>833333.33333333337</c:v>
                </c:pt>
                <c:pt idx="342">
                  <c:v>833333.33333333337</c:v>
                </c:pt>
                <c:pt idx="343">
                  <c:v>833333.33333333337</c:v>
                </c:pt>
                <c:pt idx="344">
                  <c:v>833333.33333333337</c:v>
                </c:pt>
                <c:pt idx="345">
                  <c:v>833333.33333333337</c:v>
                </c:pt>
                <c:pt idx="346">
                  <c:v>833333.33333333337</c:v>
                </c:pt>
                <c:pt idx="347">
                  <c:v>833333.33333333337</c:v>
                </c:pt>
                <c:pt idx="348">
                  <c:v>833333.33333333337</c:v>
                </c:pt>
                <c:pt idx="349">
                  <c:v>833333.33333333337</c:v>
                </c:pt>
                <c:pt idx="350">
                  <c:v>833333.33333333337</c:v>
                </c:pt>
                <c:pt idx="351">
                  <c:v>833333.33333333337</c:v>
                </c:pt>
                <c:pt idx="352">
                  <c:v>833333.33333333337</c:v>
                </c:pt>
                <c:pt idx="353">
                  <c:v>833333.33333333337</c:v>
                </c:pt>
                <c:pt idx="354">
                  <c:v>833333.33333333337</c:v>
                </c:pt>
                <c:pt idx="355">
                  <c:v>833333.33333333337</c:v>
                </c:pt>
                <c:pt idx="356">
                  <c:v>833333.33333333337</c:v>
                </c:pt>
                <c:pt idx="357">
                  <c:v>833333.33333333337</c:v>
                </c:pt>
                <c:pt idx="358">
                  <c:v>833333.33333333337</c:v>
                </c:pt>
                <c:pt idx="359">
                  <c:v>833333.33333333337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67712"/>
        <c:axId val="170677312"/>
      </c:areaChart>
      <c:dateAx>
        <c:axId val="60467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0677312"/>
        <c:crosses val="autoZero"/>
        <c:auto val="1"/>
        <c:lblOffset val="100"/>
        <c:baseTimeUnit val="years"/>
        <c:majorUnit val="15"/>
        <c:majorTimeUnit val="years"/>
      </c:dateAx>
      <c:valAx>
        <c:axId val="17067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₩-412]* #,##0_-;\-[$₩-412]* #,##0_-;_-[$₩-412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467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609607</xdr:colOff>
      <xdr:row>1</xdr:row>
      <xdr:rowOff>0</xdr:rowOff>
    </xdr:from>
    <xdr:to>
      <xdr:col>12</xdr:col>
      <xdr:colOff>391808</xdr:colOff>
      <xdr:row>11</xdr:row>
      <xdr:rowOff>162857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381001</xdr:colOff>
      <xdr:row>1</xdr:row>
      <xdr:rowOff>0</xdr:rowOff>
    </xdr:from>
    <xdr:to>
      <xdr:col>7</xdr:col>
      <xdr:colOff>1099458</xdr:colOff>
      <xdr:row>11</xdr:row>
      <xdr:rowOff>162857</xdr:rowOff>
    </xdr:to>
    <xdr:graphicFrame macro="">
      <xdr:nvGraphicFramePr>
        <xdr:cNvPr id="3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1208315</xdr:colOff>
      <xdr:row>1</xdr:row>
      <xdr:rowOff>0</xdr:rowOff>
    </xdr:from>
    <xdr:to>
      <xdr:col>16</xdr:col>
      <xdr:colOff>1175658</xdr:colOff>
      <xdr:row>11</xdr:row>
      <xdr:rowOff>162857</xdr:rowOff>
    </xdr:to>
    <xdr:graphicFrame macro="">
      <xdr:nvGraphicFramePr>
        <xdr:cNvPr id="4" name="차트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6"/>
  <sheetViews>
    <sheetView tabSelected="1" zoomScale="70" zoomScaleNormal="70" workbookViewId="0">
      <pane ySplit="14" topLeftCell="A15" activePane="bottomLeft" state="frozen"/>
      <selection pane="bottomLeft" activeCell="Y31" sqref="Y31"/>
    </sheetView>
  </sheetViews>
  <sheetFormatPr defaultRowHeight="16.5" x14ac:dyDescent="0.3"/>
  <cols>
    <col min="1" max="1" width="2.125" customWidth="1"/>
    <col min="2" max="2" width="11.125" style="1" bestFit="1" customWidth="1"/>
    <col min="3" max="3" width="14.5" bestFit="1" customWidth="1"/>
    <col min="4" max="4" width="16.625" bestFit="1" customWidth="1"/>
    <col min="5" max="5" width="20.875" customWidth="1"/>
    <col min="6" max="6" width="13.75" bestFit="1" customWidth="1"/>
    <col min="7" max="8" width="16.125" bestFit="1" customWidth="1"/>
    <col min="9" max="10" width="16.625" bestFit="1" customWidth="1"/>
    <col min="11" max="11" width="13.75" customWidth="1"/>
    <col min="12" max="13" width="16.125" bestFit="1" customWidth="1"/>
    <col min="14" max="14" width="14.75" customWidth="1"/>
    <col min="15" max="15" width="16.625" bestFit="1" customWidth="1"/>
    <col min="16" max="16" width="13.125" customWidth="1"/>
    <col min="17" max="17" width="15.5" customWidth="1"/>
    <col min="18" max="18" width="12.75" bestFit="1" customWidth="1"/>
  </cols>
  <sheetData>
    <row r="1" spans="2:18" ht="20.100000000000001" customHeight="1" x14ac:dyDescent="0.3"/>
    <row r="2" spans="2:18" ht="20.100000000000001" customHeight="1" x14ac:dyDescent="0.3">
      <c r="B2" s="22" t="s">
        <v>0</v>
      </c>
      <c r="C2" s="24">
        <v>100000000</v>
      </c>
      <c r="D2" s="24"/>
      <c r="E2" s="1"/>
      <c r="F2" s="1"/>
      <c r="G2" s="2"/>
      <c r="H2" s="2"/>
      <c r="I2" s="1"/>
      <c r="J2" s="3"/>
      <c r="L2" s="18"/>
      <c r="M2" s="19"/>
      <c r="N2" s="19"/>
      <c r="O2" s="19"/>
      <c r="P2" s="19"/>
      <c r="Q2" s="19"/>
    </row>
    <row r="3" spans="2:18" ht="20.100000000000001" customHeight="1" x14ac:dyDescent="0.3">
      <c r="B3" s="22" t="s">
        <v>1</v>
      </c>
      <c r="C3" s="25">
        <v>0.1</v>
      </c>
      <c r="D3" s="25"/>
      <c r="E3" s="1"/>
      <c r="F3" s="1"/>
      <c r="G3" s="2"/>
      <c r="I3" s="1"/>
      <c r="J3" s="3"/>
      <c r="L3" s="18"/>
      <c r="M3" s="19"/>
      <c r="N3" s="19"/>
      <c r="O3" s="19"/>
      <c r="P3" s="19"/>
      <c r="Q3" s="19"/>
    </row>
    <row r="4" spans="2:18" ht="20.100000000000001" customHeight="1" x14ac:dyDescent="0.3">
      <c r="B4" s="22" t="s">
        <v>2</v>
      </c>
      <c r="C4" s="26">
        <f>C3/12</f>
        <v>8.3333333333333332E-3</v>
      </c>
      <c r="D4" s="26"/>
      <c r="E4" s="1"/>
      <c r="F4" s="1"/>
      <c r="G4" s="2"/>
      <c r="I4" s="1"/>
      <c r="J4" s="3"/>
      <c r="L4" s="18"/>
      <c r="M4" s="19"/>
      <c r="N4" s="19"/>
      <c r="O4" s="19"/>
      <c r="P4" s="19"/>
      <c r="Q4" s="19"/>
    </row>
    <row r="5" spans="2:18" ht="20.100000000000001" customHeight="1" x14ac:dyDescent="0.3">
      <c r="B5" s="22" t="s">
        <v>4</v>
      </c>
      <c r="C5" s="27">
        <v>30</v>
      </c>
      <c r="D5" s="27"/>
      <c r="E5" s="1"/>
      <c r="F5" s="1"/>
      <c r="G5" s="2"/>
      <c r="I5" s="1"/>
      <c r="L5" s="18"/>
      <c r="M5" s="19"/>
      <c r="N5" s="19"/>
      <c r="O5" s="19"/>
      <c r="P5" s="19"/>
      <c r="Q5" s="19"/>
    </row>
    <row r="6" spans="2:18" ht="20.100000000000001" customHeight="1" x14ac:dyDescent="0.3">
      <c r="B6" s="22" t="s">
        <v>5</v>
      </c>
      <c r="C6" s="27">
        <f>C5*12</f>
        <v>360</v>
      </c>
      <c r="D6" s="27"/>
      <c r="E6" s="1"/>
      <c r="F6" s="1"/>
      <c r="G6" s="5"/>
      <c r="I6" s="1"/>
      <c r="J6" s="3"/>
      <c r="L6" s="20"/>
      <c r="M6" s="20"/>
      <c r="N6" s="20"/>
      <c r="O6" s="20"/>
      <c r="P6" s="20"/>
      <c r="Q6" s="20"/>
    </row>
    <row r="7" spans="2:18" ht="20.100000000000001" customHeight="1" x14ac:dyDescent="0.3">
      <c r="B7" s="22" t="s">
        <v>6</v>
      </c>
      <c r="C7" s="28">
        <v>44927</v>
      </c>
      <c r="D7" s="28"/>
      <c r="E7" s="1"/>
      <c r="F7" s="1"/>
      <c r="G7" s="2"/>
      <c r="I7" s="1"/>
      <c r="J7" s="3"/>
      <c r="L7" s="20"/>
      <c r="M7" s="21"/>
      <c r="N7" s="21"/>
      <c r="O7" s="21"/>
      <c r="P7" s="20"/>
      <c r="Q7" s="20"/>
    </row>
    <row r="8" spans="2:18" ht="20.100000000000001" customHeight="1" x14ac:dyDescent="0.3">
      <c r="E8" s="1"/>
      <c r="F8" s="1"/>
      <c r="G8" s="2"/>
      <c r="I8" s="7"/>
      <c r="J8" s="8"/>
      <c r="M8" s="6"/>
      <c r="N8" s="6"/>
      <c r="O8" s="6"/>
    </row>
    <row r="9" spans="2:18" ht="20.100000000000001" customHeight="1" x14ac:dyDescent="0.3">
      <c r="B9" s="9"/>
      <c r="C9" s="10"/>
      <c r="E9" s="1"/>
      <c r="F9" s="1"/>
      <c r="G9" s="2"/>
    </row>
    <row r="10" spans="2:18" ht="20.100000000000001" customHeight="1" x14ac:dyDescent="0.3">
      <c r="B10" s="9"/>
      <c r="C10" s="10"/>
      <c r="E10" s="1"/>
      <c r="F10" s="1"/>
      <c r="G10" s="11"/>
    </row>
    <row r="11" spans="2:18" ht="20.100000000000001" customHeight="1" x14ac:dyDescent="0.3">
      <c r="B11" s="9"/>
      <c r="C11" s="10"/>
      <c r="E11" s="1"/>
      <c r="F11" s="1"/>
      <c r="G11" s="11"/>
    </row>
    <row r="12" spans="2:18" ht="20.100000000000001" customHeight="1" x14ac:dyDescent="0.3">
      <c r="B12" s="9"/>
      <c r="C12" s="10"/>
    </row>
    <row r="13" spans="2:18" s="31" customFormat="1" ht="27.75" customHeight="1" x14ac:dyDescent="0.3">
      <c r="B13" s="35"/>
      <c r="C13" s="29"/>
      <c r="D13" s="30" t="s">
        <v>14</v>
      </c>
      <c r="E13" s="30"/>
      <c r="F13" s="30"/>
      <c r="G13" s="30"/>
      <c r="H13" s="30"/>
      <c r="I13" s="30" t="s">
        <v>15</v>
      </c>
      <c r="J13" s="30"/>
      <c r="K13" s="30"/>
      <c r="L13" s="30"/>
      <c r="M13" s="30"/>
      <c r="N13" s="30" t="s">
        <v>7</v>
      </c>
      <c r="O13" s="30"/>
      <c r="P13" s="30"/>
      <c r="Q13" s="30"/>
      <c r="R13" s="30"/>
    </row>
    <row r="14" spans="2:18" ht="20.100000000000001" customHeight="1" x14ac:dyDescent="0.3">
      <c r="B14" s="32" t="s">
        <v>8</v>
      </c>
      <c r="C14" s="23" t="s">
        <v>16</v>
      </c>
      <c r="D14" s="4" t="s">
        <v>9</v>
      </c>
      <c r="E14" s="4" t="s">
        <v>10</v>
      </c>
      <c r="F14" s="12" t="s">
        <v>3</v>
      </c>
      <c r="G14" s="4" t="s">
        <v>11</v>
      </c>
      <c r="H14" s="4" t="s">
        <v>12</v>
      </c>
      <c r="I14" s="4" t="s">
        <v>9</v>
      </c>
      <c r="J14" s="4" t="s">
        <v>10</v>
      </c>
      <c r="K14" s="12" t="s">
        <v>3</v>
      </c>
      <c r="L14" s="4" t="s">
        <v>11</v>
      </c>
      <c r="M14" s="4" t="s">
        <v>12</v>
      </c>
      <c r="N14" s="4" t="s">
        <v>9</v>
      </c>
      <c r="O14" s="12" t="s">
        <v>10</v>
      </c>
      <c r="P14" s="4" t="s">
        <v>3</v>
      </c>
      <c r="Q14" s="4" t="s">
        <v>11</v>
      </c>
      <c r="R14" s="4" t="s">
        <v>12</v>
      </c>
    </row>
    <row r="15" spans="2:18" ht="20.100000000000001" customHeight="1" x14ac:dyDescent="0.3">
      <c r="B15" s="23">
        <v>0</v>
      </c>
      <c r="C15" s="33">
        <f t="shared" ref="C15:C78" si="0">EDATE($C$7,B15)</f>
        <v>44927</v>
      </c>
      <c r="D15" s="13"/>
      <c r="E15" s="13"/>
      <c r="F15" s="14"/>
      <c r="G15" s="13"/>
      <c r="H15" s="13">
        <f>C2</f>
        <v>100000000</v>
      </c>
      <c r="I15" s="13"/>
      <c r="J15" s="13"/>
      <c r="K15" s="14"/>
      <c r="L15" s="13"/>
      <c r="M15" s="13">
        <f>C2</f>
        <v>100000000</v>
      </c>
      <c r="N15" s="13"/>
      <c r="O15" s="13"/>
      <c r="P15" s="13"/>
      <c r="Q15" s="13"/>
      <c r="R15" s="13"/>
    </row>
    <row r="16" spans="2:18" ht="20.100000000000001" customHeight="1" x14ac:dyDescent="0.3">
      <c r="B16" s="23">
        <v>1</v>
      </c>
      <c r="C16" s="33">
        <f t="shared" si="0"/>
        <v>44958</v>
      </c>
      <c r="D16" s="13">
        <f t="shared" ref="D16:D79" si="1">$H$15/$C$6</f>
        <v>277777.77777777775</v>
      </c>
      <c r="E16" s="13">
        <f t="shared" ref="E16:E79" si="2">H15*$C$4</f>
        <v>833333.33333333337</v>
      </c>
      <c r="F16" s="14">
        <f>D16+E16</f>
        <v>1111111.111111111</v>
      </c>
      <c r="G16" s="13">
        <f>D16+G15</f>
        <v>277777.77777777775</v>
      </c>
      <c r="H16" s="13">
        <f>H15-D16</f>
        <v>99722222.222222224</v>
      </c>
      <c r="I16" s="13">
        <f t="shared" ref="I16:I79" si="3">-PPMT($C$4,$B16,$C$6,$C$2)</f>
        <v>44238.236755465448</v>
      </c>
      <c r="J16" s="13">
        <f t="shared" ref="J16:J79" si="4">-IPMT($C$4,$B16,$C$6,$C$2)</f>
        <v>833333.33333333337</v>
      </c>
      <c r="K16" s="14">
        <f>I16+J16</f>
        <v>877571.57008879888</v>
      </c>
      <c r="L16" s="13">
        <f>I16+L15</f>
        <v>44238.236755465448</v>
      </c>
      <c r="M16" s="13">
        <f>M15-I16</f>
        <v>99955761.763244539</v>
      </c>
      <c r="N16" s="13"/>
      <c r="O16" s="13">
        <f t="shared" ref="O16:O79" si="5">$C$2*$C$4</f>
        <v>833333.33333333337</v>
      </c>
      <c r="P16" s="13"/>
      <c r="Q16" s="13"/>
      <c r="R16" s="13" t="s">
        <v>13</v>
      </c>
    </row>
    <row r="17" spans="2:18" ht="20.100000000000001" customHeight="1" x14ac:dyDescent="0.3">
      <c r="B17" s="23">
        <v>2</v>
      </c>
      <c r="C17" s="33">
        <f t="shared" si="0"/>
        <v>44986</v>
      </c>
      <c r="D17" s="13">
        <f t="shared" si="1"/>
        <v>277777.77777777775</v>
      </c>
      <c r="E17" s="13">
        <f t="shared" si="2"/>
        <v>831018.51851851854</v>
      </c>
      <c r="F17" s="14">
        <f t="shared" ref="F17:F80" si="6">D17+E17</f>
        <v>1108796.2962962962</v>
      </c>
      <c r="G17" s="13">
        <f t="shared" ref="G17:G80" si="7">D17+G16</f>
        <v>555555.5555555555</v>
      </c>
      <c r="H17" s="13">
        <f t="shared" ref="H17:H80" si="8">H16-D17</f>
        <v>99444444.444444448</v>
      </c>
      <c r="I17" s="13">
        <f t="shared" si="3"/>
        <v>44606.888728427664</v>
      </c>
      <c r="J17" s="13">
        <f t="shared" si="4"/>
        <v>832964.68136037118</v>
      </c>
      <c r="K17" s="14">
        <f>I17+J17</f>
        <v>877571.57008879888</v>
      </c>
      <c r="L17" s="13">
        <f>I17+L16</f>
        <v>88845.12548389312</v>
      </c>
      <c r="M17" s="13">
        <f>M16-I17</f>
        <v>99911154.874516115</v>
      </c>
      <c r="N17" s="13"/>
      <c r="O17" s="13">
        <f t="shared" si="5"/>
        <v>833333.33333333337</v>
      </c>
      <c r="P17" s="13"/>
      <c r="Q17" s="13"/>
      <c r="R17" s="13"/>
    </row>
    <row r="18" spans="2:18" ht="20.100000000000001" customHeight="1" x14ac:dyDescent="0.3">
      <c r="B18" s="23">
        <v>3</v>
      </c>
      <c r="C18" s="33">
        <f t="shared" si="0"/>
        <v>45017</v>
      </c>
      <c r="D18" s="13">
        <f t="shared" si="1"/>
        <v>277777.77777777775</v>
      </c>
      <c r="E18" s="13">
        <f t="shared" si="2"/>
        <v>828703.70370370371</v>
      </c>
      <c r="F18" s="14">
        <f t="shared" si="6"/>
        <v>1106481.4814814813</v>
      </c>
      <c r="G18" s="13">
        <f t="shared" si="7"/>
        <v>833333.33333333326</v>
      </c>
      <c r="H18" s="13">
        <f t="shared" si="8"/>
        <v>99166666.666666672</v>
      </c>
      <c r="I18" s="13">
        <f t="shared" si="3"/>
        <v>44978.612801164556</v>
      </c>
      <c r="J18" s="13">
        <f t="shared" si="4"/>
        <v>832592.95728763414</v>
      </c>
      <c r="K18" s="14">
        <f t="shared" ref="K18:K81" si="9">I18+J18</f>
        <v>877571.57008879865</v>
      </c>
      <c r="L18" s="13">
        <f t="shared" ref="L18:L81" si="10">I18+L17</f>
        <v>133823.73828505768</v>
      </c>
      <c r="M18" s="13">
        <f t="shared" ref="M18:M81" si="11">M17-I18</f>
        <v>99866176.26171495</v>
      </c>
      <c r="N18" s="13"/>
      <c r="O18" s="13">
        <f t="shared" si="5"/>
        <v>833333.33333333337</v>
      </c>
      <c r="P18" s="13"/>
      <c r="Q18" s="13"/>
      <c r="R18" s="13"/>
    </row>
    <row r="19" spans="2:18" ht="20.100000000000001" customHeight="1" x14ac:dyDescent="0.3">
      <c r="B19" s="23">
        <v>4</v>
      </c>
      <c r="C19" s="33">
        <f t="shared" si="0"/>
        <v>45047</v>
      </c>
      <c r="D19" s="13">
        <f t="shared" si="1"/>
        <v>277777.77777777775</v>
      </c>
      <c r="E19" s="13">
        <f t="shared" si="2"/>
        <v>826388.88888888888</v>
      </c>
      <c r="F19" s="14">
        <f t="shared" si="6"/>
        <v>1104166.6666666665</v>
      </c>
      <c r="G19" s="13">
        <f t="shared" si="7"/>
        <v>1111111.111111111</v>
      </c>
      <c r="H19" s="13">
        <f t="shared" si="8"/>
        <v>98888888.888888896</v>
      </c>
      <c r="I19" s="13">
        <f t="shared" si="3"/>
        <v>45353.434574507599</v>
      </c>
      <c r="J19" s="13">
        <f t="shared" si="4"/>
        <v>832218.13551429124</v>
      </c>
      <c r="K19" s="14">
        <f t="shared" si="9"/>
        <v>877571.57008879888</v>
      </c>
      <c r="L19" s="13">
        <f t="shared" si="10"/>
        <v>179177.1728595653</v>
      </c>
      <c r="M19" s="13">
        <f t="shared" si="11"/>
        <v>99820822.827140436</v>
      </c>
      <c r="N19" s="13"/>
      <c r="O19" s="13">
        <f t="shared" si="5"/>
        <v>833333.33333333337</v>
      </c>
      <c r="P19" s="13"/>
      <c r="Q19" s="13"/>
      <c r="R19" s="13"/>
    </row>
    <row r="20" spans="2:18" ht="20.100000000000001" customHeight="1" x14ac:dyDescent="0.3">
      <c r="B20" s="23">
        <v>5</v>
      </c>
      <c r="C20" s="33">
        <f t="shared" si="0"/>
        <v>45078</v>
      </c>
      <c r="D20" s="13">
        <f t="shared" si="1"/>
        <v>277777.77777777775</v>
      </c>
      <c r="E20" s="13">
        <f t="shared" si="2"/>
        <v>824074.07407407416</v>
      </c>
      <c r="F20" s="14">
        <f t="shared" si="6"/>
        <v>1101851.8518518519</v>
      </c>
      <c r="G20" s="13">
        <f t="shared" si="7"/>
        <v>1388888.8888888888</v>
      </c>
      <c r="H20" s="13">
        <f t="shared" si="8"/>
        <v>98611111.111111119</v>
      </c>
      <c r="I20" s="13">
        <f t="shared" si="3"/>
        <v>45731.379862628492</v>
      </c>
      <c r="J20" s="13">
        <f t="shared" si="4"/>
        <v>831840.19022617023</v>
      </c>
      <c r="K20" s="14">
        <f t="shared" si="9"/>
        <v>877571.57008879876</v>
      </c>
      <c r="L20" s="13">
        <f t="shared" si="10"/>
        <v>224908.5527221938</v>
      </c>
      <c r="M20" s="13">
        <f t="shared" si="11"/>
        <v>99775091.447277814</v>
      </c>
      <c r="N20" s="13"/>
      <c r="O20" s="13">
        <f t="shared" si="5"/>
        <v>833333.33333333337</v>
      </c>
      <c r="P20" s="13"/>
      <c r="Q20" s="13"/>
      <c r="R20" s="13"/>
    </row>
    <row r="21" spans="2:18" ht="20.100000000000001" customHeight="1" x14ac:dyDescent="0.3">
      <c r="B21" s="23">
        <v>6</v>
      </c>
      <c r="C21" s="33">
        <f t="shared" si="0"/>
        <v>45108</v>
      </c>
      <c r="D21" s="13">
        <f t="shared" si="1"/>
        <v>277777.77777777775</v>
      </c>
      <c r="E21" s="13">
        <f t="shared" si="2"/>
        <v>821759.25925925933</v>
      </c>
      <c r="F21" s="14">
        <f t="shared" si="6"/>
        <v>1099537.0370370371</v>
      </c>
      <c r="G21" s="13">
        <f t="shared" si="7"/>
        <v>1666666.6666666665</v>
      </c>
      <c r="H21" s="13">
        <f t="shared" si="8"/>
        <v>98333333.333333343</v>
      </c>
      <c r="I21" s="13">
        <f t="shared" si="3"/>
        <v>46112.474694817065</v>
      </c>
      <c r="J21" s="13">
        <f t="shared" si="4"/>
        <v>831459.09539398178</v>
      </c>
      <c r="K21" s="14">
        <f t="shared" si="9"/>
        <v>877571.57008879888</v>
      </c>
      <c r="L21" s="13">
        <f t="shared" si="10"/>
        <v>271021.02741701086</v>
      </c>
      <c r="M21" s="13">
        <f t="shared" si="11"/>
        <v>99728978.972582996</v>
      </c>
      <c r="N21" s="13"/>
      <c r="O21" s="13">
        <f t="shared" si="5"/>
        <v>833333.33333333337</v>
      </c>
      <c r="P21" s="13"/>
      <c r="Q21" s="13"/>
      <c r="R21" s="13"/>
    </row>
    <row r="22" spans="2:18" ht="20.100000000000001" customHeight="1" x14ac:dyDescent="0.3">
      <c r="B22" s="23">
        <v>7</v>
      </c>
      <c r="C22" s="33">
        <f t="shared" si="0"/>
        <v>45139</v>
      </c>
      <c r="D22" s="13">
        <f t="shared" si="1"/>
        <v>277777.77777777775</v>
      </c>
      <c r="E22" s="13">
        <f t="shared" si="2"/>
        <v>819444.4444444445</v>
      </c>
      <c r="F22" s="14">
        <f t="shared" si="6"/>
        <v>1097222.2222222222</v>
      </c>
      <c r="G22" s="13">
        <f t="shared" si="7"/>
        <v>1944444.4444444443</v>
      </c>
      <c r="H22" s="13">
        <f t="shared" si="8"/>
        <v>98055555.555555567</v>
      </c>
      <c r="I22" s="13">
        <f t="shared" si="3"/>
        <v>46496.745317273875</v>
      </c>
      <c r="J22" s="13">
        <f t="shared" si="4"/>
        <v>831074.82477152499</v>
      </c>
      <c r="K22" s="14">
        <f t="shared" si="9"/>
        <v>877571.57008879888</v>
      </c>
      <c r="L22" s="13">
        <f t="shared" si="10"/>
        <v>317517.77273428475</v>
      </c>
      <c r="M22" s="13">
        <f t="shared" si="11"/>
        <v>99682482.227265716</v>
      </c>
      <c r="N22" s="13"/>
      <c r="O22" s="13">
        <f t="shared" si="5"/>
        <v>833333.33333333337</v>
      </c>
      <c r="P22" s="13"/>
      <c r="Q22" s="13"/>
      <c r="R22" s="13"/>
    </row>
    <row r="23" spans="2:18" ht="20.100000000000001" customHeight="1" x14ac:dyDescent="0.3">
      <c r="B23" s="23">
        <v>8</v>
      </c>
      <c r="C23" s="33">
        <f t="shared" si="0"/>
        <v>45170</v>
      </c>
      <c r="D23" s="13">
        <f t="shared" si="1"/>
        <v>277777.77777777775</v>
      </c>
      <c r="E23" s="13">
        <f t="shared" si="2"/>
        <v>817129.62962962966</v>
      </c>
      <c r="F23" s="14">
        <f t="shared" si="6"/>
        <v>1094907.4074074074</v>
      </c>
      <c r="G23" s="13">
        <f t="shared" si="7"/>
        <v>2222222.222222222</v>
      </c>
      <c r="H23" s="13">
        <f t="shared" si="8"/>
        <v>97777777.777777791</v>
      </c>
      <c r="I23" s="13">
        <f t="shared" si="3"/>
        <v>46884.218194917812</v>
      </c>
      <c r="J23" s="13">
        <f t="shared" si="4"/>
        <v>830687.35189388099</v>
      </c>
      <c r="K23" s="14">
        <f t="shared" si="9"/>
        <v>877571.57008879876</v>
      </c>
      <c r="L23" s="13">
        <f t="shared" si="10"/>
        <v>364401.99092920258</v>
      </c>
      <c r="M23" s="13">
        <f t="shared" si="11"/>
        <v>99635598.009070799</v>
      </c>
      <c r="N23" s="13"/>
      <c r="O23" s="13">
        <f t="shared" si="5"/>
        <v>833333.33333333337</v>
      </c>
      <c r="P23" s="13"/>
      <c r="Q23" s="13"/>
      <c r="R23" s="13"/>
    </row>
    <row r="24" spans="2:18" ht="20.100000000000001" customHeight="1" x14ac:dyDescent="0.3">
      <c r="B24" s="23">
        <v>9</v>
      </c>
      <c r="C24" s="33">
        <f t="shared" si="0"/>
        <v>45200</v>
      </c>
      <c r="D24" s="13">
        <f t="shared" si="1"/>
        <v>277777.77777777775</v>
      </c>
      <c r="E24" s="13">
        <f t="shared" si="2"/>
        <v>814814.81481481495</v>
      </c>
      <c r="F24" s="14">
        <f t="shared" si="6"/>
        <v>1092592.5925925928</v>
      </c>
      <c r="G24" s="13">
        <f t="shared" si="7"/>
        <v>2500000</v>
      </c>
      <c r="H24" s="13">
        <f t="shared" si="8"/>
        <v>97500000.000000015</v>
      </c>
      <c r="I24" s="13">
        <f t="shared" si="3"/>
        <v>47274.920013208801</v>
      </c>
      <c r="J24" s="13">
        <f t="shared" si="4"/>
        <v>830296.65007559001</v>
      </c>
      <c r="K24" s="14">
        <f t="shared" si="9"/>
        <v>877571.57008879876</v>
      </c>
      <c r="L24" s="13">
        <f t="shared" si="10"/>
        <v>411676.9109424114</v>
      </c>
      <c r="M24" s="13">
        <f t="shared" si="11"/>
        <v>99588323.089057595</v>
      </c>
      <c r="N24" s="13"/>
      <c r="O24" s="13">
        <f t="shared" si="5"/>
        <v>833333.33333333337</v>
      </c>
      <c r="P24" s="13"/>
      <c r="Q24" s="13"/>
      <c r="R24" s="13"/>
    </row>
    <row r="25" spans="2:18" ht="20.100000000000001" customHeight="1" x14ac:dyDescent="0.3">
      <c r="B25" s="23">
        <v>10</v>
      </c>
      <c r="C25" s="33">
        <f t="shared" si="0"/>
        <v>45231</v>
      </c>
      <c r="D25" s="13">
        <f t="shared" si="1"/>
        <v>277777.77777777775</v>
      </c>
      <c r="E25" s="13">
        <f t="shared" si="2"/>
        <v>812500.00000000012</v>
      </c>
      <c r="F25" s="14">
        <f t="shared" si="6"/>
        <v>1090277.777777778</v>
      </c>
      <c r="G25" s="13">
        <f t="shared" si="7"/>
        <v>2777777.777777778</v>
      </c>
      <c r="H25" s="13">
        <f t="shared" si="8"/>
        <v>97222222.222222239</v>
      </c>
      <c r="I25" s="13">
        <f t="shared" si="3"/>
        <v>47668.877679985533</v>
      </c>
      <c r="J25" s="13">
        <f t="shared" si="4"/>
        <v>829902.69240881328</v>
      </c>
      <c r="K25" s="14">
        <f t="shared" si="9"/>
        <v>877571.57008879876</v>
      </c>
      <c r="L25" s="13">
        <f t="shared" si="10"/>
        <v>459345.78862239694</v>
      </c>
      <c r="M25" s="13">
        <f t="shared" si="11"/>
        <v>99540654.211377606</v>
      </c>
      <c r="N25" s="13"/>
      <c r="O25" s="13">
        <f t="shared" si="5"/>
        <v>833333.33333333337</v>
      </c>
      <c r="P25" s="13"/>
      <c r="Q25" s="13"/>
      <c r="R25" s="13"/>
    </row>
    <row r="26" spans="2:18" ht="20.100000000000001" customHeight="1" x14ac:dyDescent="0.3">
      <c r="B26" s="23">
        <v>11</v>
      </c>
      <c r="C26" s="33">
        <f t="shared" si="0"/>
        <v>45261</v>
      </c>
      <c r="D26" s="13">
        <f t="shared" si="1"/>
        <v>277777.77777777775</v>
      </c>
      <c r="E26" s="13">
        <f t="shared" si="2"/>
        <v>810185.18518518528</v>
      </c>
      <c r="F26" s="14">
        <f t="shared" si="6"/>
        <v>1087962.9629629632</v>
      </c>
      <c r="G26" s="13">
        <f t="shared" si="7"/>
        <v>3055555.555555556</v>
      </c>
      <c r="H26" s="13">
        <f t="shared" si="8"/>
        <v>96944444.444444463</v>
      </c>
      <c r="I26" s="13">
        <f t="shared" si="3"/>
        <v>48066.118327318742</v>
      </c>
      <c r="J26" s="13">
        <f t="shared" si="4"/>
        <v>829505.45176148007</v>
      </c>
      <c r="K26" s="14">
        <f t="shared" si="9"/>
        <v>877571.57008879876</v>
      </c>
      <c r="L26" s="13">
        <f t="shared" si="10"/>
        <v>507411.90694971569</v>
      </c>
      <c r="M26" s="13">
        <f t="shared" si="11"/>
        <v>99492588.093050286</v>
      </c>
      <c r="N26" s="13"/>
      <c r="O26" s="13">
        <f t="shared" si="5"/>
        <v>833333.33333333337</v>
      </c>
      <c r="P26" s="13"/>
      <c r="Q26" s="13"/>
      <c r="R26" s="13"/>
    </row>
    <row r="27" spans="2:18" ht="20.100000000000001" customHeight="1" x14ac:dyDescent="0.3">
      <c r="B27" s="23">
        <v>12</v>
      </c>
      <c r="C27" s="33">
        <f t="shared" si="0"/>
        <v>45292</v>
      </c>
      <c r="D27" s="13">
        <f t="shared" si="1"/>
        <v>277777.77777777775</v>
      </c>
      <c r="E27" s="13">
        <f t="shared" si="2"/>
        <v>807870.37037037057</v>
      </c>
      <c r="F27" s="14">
        <f t="shared" si="6"/>
        <v>1085648.1481481483</v>
      </c>
      <c r="G27" s="13">
        <f t="shared" si="7"/>
        <v>3333333.333333334</v>
      </c>
      <c r="H27" s="13">
        <f t="shared" si="8"/>
        <v>96666666.666666687</v>
      </c>
      <c r="I27" s="13">
        <f t="shared" si="3"/>
        <v>48466.669313379738</v>
      </c>
      <c r="J27" s="13">
        <f t="shared" si="4"/>
        <v>829104.90077541908</v>
      </c>
      <c r="K27" s="14">
        <f t="shared" si="9"/>
        <v>877571.57008879888</v>
      </c>
      <c r="L27" s="13">
        <f t="shared" si="10"/>
        <v>555878.57626309549</v>
      </c>
      <c r="M27" s="13">
        <f t="shared" si="11"/>
        <v>99444121.4237369</v>
      </c>
      <c r="N27" s="13"/>
      <c r="O27" s="13">
        <f t="shared" si="5"/>
        <v>833333.33333333337</v>
      </c>
      <c r="P27" s="13"/>
      <c r="Q27" s="13"/>
      <c r="R27" s="13"/>
    </row>
    <row r="28" spans="2:18" ht="20.100000000000001" customHeight="1" x14ac:dyDescent="0.3">
      <c r="B28" s="23">
        <v>13</v>
      </c>
      <c r="C28" s="33">
        <f t="shared" si="0"/>
        <v>45323</v>
      </c>
      <c r="D28" s="13">
        <f t="shared" si="1"/>
        <v>277777.77777777775</v>
      </c>
      <c r="E28" s="13">
        <f t="shared" si="2"/>
        <v>805555.55555555574</v>
      </c>
      <c r="F28" s="14">
        <f t="shared" si="6"/>
        <v>1083333.3333333335</v>
      </c>
      <c r="G28" s="13">
        <f t="shared" si="7"/>
        <v>3611111.1111111119</v>
      </c>
      <c r="H28" s="13">
        <f t="shared" si="8"/>
        <v>96388888.88888891</v>
      </c>
      <c r="I28" s="13">
        <f t="shared" si="3"/>
        <v>48870.558224324574</v>
      </c>
      <c r="J28" s="13">
        <f t="shared" si="4"/>
        <v>828701.01186447428</v>
      </c>
      <c r="K28" s="14">
        <f t="shared" si="9"/>
        <v>877571.57008879888</v>
      </c>
      <c r="L28" s="13">
        <f t="shared" si="10"/>
        <v>604749.13448742009</v>
      </c>
      <c r="M28" s="13">
        <f t="shared" si="11"/>
        <v>99395250.86551258</v>
      </c>
      <c r="N28" s="13"/>
      <c r="O28" s="13">
        <f t="shared" si="5"/>
        <v>833333.33333333337</v>
      </c>
      <c r="P28" s="13"/>
      <c r="Q28" s="13"/>
      <c r="R28" s="13"/>
    </row>
    <row r="29" spans="2:18" ht="20.100000000000001" customHeight="1" x14ac:dyDescent="0.3">
      <c r="B29" s="23">
        <v>14</v>
      </c>
      <c r="C29" s="33">
        <f t="shared" si="0"/>
        <v>45352</v>
      </c>
      <c r="D29" s="13">
        <f t="shared" si="1"/>
        <v>277777.77777777775</v>
      </c>
      <c r="E29" s="13">
        <f t="shared" si="2"/>
        <v>803240.7407407409</v>
      </c>
      <c r="F29" s="14">
        <f t="shared" si="6"/>
        <v>1081018.5185185187</v>
      </c>
      <c r="G29" s="13">
        <f t="shared" si="7"/>
        <v>3888888.8888888899</v>
      </c>
      <c r="H29" s="13">
        <f t="shared" si="8"/>
        <v>96111111.111111134</v>
      </c>
      <c r="I29" s="13">
        <f t="shared" si="3"/>
        <v>49277.812876193937</v>
      </c>
      <c r="J29" s="13">
        <f t="shared" si="4"/>
        <v>828293.75721260486</v>
      </c>
      <c r="K29" s="14">
        <f t="shared" si="9"/>
        <v>877571.57008879876</v>
      </c>
      <c r="L29" s="13">
        <f t="shared" si="10"/>
        <v>654026.94736361399</v>
      </c>
      <c r="M29" s="13">
        <f t="shared" si="11"/>
        <v>99345973.052636385</v>
      </c>
      <c r="N29" s="13"/>
      <c r="O29" s="13">
        <f t="shared" si="5"/>
        <v>833333.33333333337</v>
      </c>
      <c r="P29" s="13"/>
      <c r="Q29" s="13"/>
      <c r="R29" s="13"/>
    </row>
    <row r="30" spans="2:18" ht="20.100000000000001" customHeight="1" x14ac:dyDescent="0.3">
      <c r="B30" s="23">
        <v>15</v>
      </c>
      <c r="C30" s="33">
        <f t="shared" si="0"/>
        <v>45383</v>
      </c>
      <c r="D30" s="13">
        <f t="shared" si="1"/>
        <v>277777.77777777775</v>
      </c>
      <c r="E30" s="13">
        <f t="shared" si="2"/>
        <v>800925.92592592607</v>
      </c>
      <c r="F30" s="14">
        <f t="shared" si="6"/>
        <v>1078703.7037037038</v>
      </c>
      <c r="G30" s="13">
        <f t="shared" si="7"/>
        <v>4166666.6666666679</v>
      </c>
      <c r="H30" s="13">
        <f t="shared" si="8"/>
        <v>95833333.333333358</v>
      </c>
      <c r="I30" s="13">
        <f t="shared" si="3"/>
        <v>49688.461316828892</v>
      </c>
      <c r="J30" s="13">
        <f t="shared" si="4"/>
        <v>827883.10877196991</v>
      </c>
      <c r="K30" s="14">
        <f t="shared" si="9"/>
        <v>877571.57008879876</v>
      </c>
      <c r="L30" s="13">
        <f t="shared" si="10"/>
        <v>703715.40868044284</v>
      </c>
      <c r="M30" s="13">
        <f t="shared" si="11"/>
        <v>99296284.591319561</v>
      </c>
      <c r="N30" s="13"/>
      <c r="O30" s="13">
        <f t="shared" si="5"/>
        <v>833333.33333333337</v>
      </c>
      <c r="P30" s="13"/>
      <c r="Q30" s="13"/>
      <c r="R30" s="13"/>
    </row>
    <row r="31" spans="2:18" ht="20.100000000000001" customHeight="1" x14ac:dyDescent="0.3">
      <c r="B31" s="23">
        <v>16</v>
      </c>
      <c r="C31" s="33">
        <f t="shared" si="0"/>
        <v>45413</v>
      </c>
      <c r="D31" s="13">
        <f t="shared" si="1"/>
        <v>277777.77777777775</v>
      </c>
      <c r="E31" s="13">
        <f t="shared" si="2"/>
        <v>798611.11111111136</v>
      </c>
      <c r="F31" s="14">
        <f t="shared" si="6"/>
        <v>1076388.888888889</v>
      </c>
      <c r="G31" s="13">
        <f t="shared" si="7"/>
        <v>4444444.4444444459</v>
      </c>
      <c r="H31" s="13">
        <f t="shared" si="8"/>
        <v>95555555.555555582</v>
      </c>
      <c r="I31" s="13">
        <f t="shared" si="3"/>
        <v>50102.531827802464</v>
      </c>
      <c r="J31" s="13">
        <f t="shared" si="4"/>
        <v>827469.03826099634</v>
      </c>
      <c r="K31" s="14">
        <f t="shared" si="9"/>
        <v>877571.57008879876</v>
      </c>
      <c r="L31" s="13">
        <f t="shared" si="10"/>
        <v>753817.94050824526</v>
      </c>
      <c r="M31" s="13">
        <f t="shared" si="11"/>
        <v>99246182.059491754</v>
      </c>
      <c r="N31" s="13"/>
      <c r="O31" s="13">
        <f t="shared" si="5"/>
        <v>833333.33333333337</v>
      </c>
      <c r="P31" s="13"/>
      <c r="Q31" s="13"/>
      <c r="R31" s="13"/>
    </row>
    <row r="32" spans="2:18" ht="20.100000000000001" customHeight="1" x14ac:dyDescent="0.3">
      <c r="B32" s="23">
        <v>17</v>
      </c>
      <c r="C32" s="33">
        <f t="shared" si="0"/>
        <v>45444</v>
      </c>
      <c r="D32" s="13">
        <f t="shared" si="1"/>
        <v>277777.77777777775</v>
      </c>
      <c r="E32" s="13">
        <f t="shared" si="2"/>
        <v>796296.29629629652</v>
      </c>
      <c r="F32" s="14">
        <f t="shared" si="6"/>
        <v>1074074.0740740742</v>
      </c>
      <c r="G32" s="13">
        <f t="shared" si="7"/>
        <v>4722222.2222222239</v>
      </c>
      <c r="H32" s="13">
        <f t="shared" si="8"/>
        <v>95277777.777777806</v>
      </c>
      <c r="I32" s="13">
        <f t="shared" si="3"/>
        <v>50520.052926367483</v>
      </c>
      <c r="J32" s="13">
        <f t="shared" si="4"/>
        <v>827051.51716243126</v>
      </c>
      <c r="K32" s="14">
        <f t="shared" si="9"/>
        <v>877571.57008879876</v>
      </c>
      <c r="L32" s="13">
        <f t="shared" si="10"/>
        <v>804337.99343461276</v>
      </c>
      <c r="M32" s="13">
        <f t="shared" si="11"/>
        <v>99195662.006565392</v>
      </c>
      <c r="N32" s="13"/>
      <c r="O32" s="13">
        <f t="shared" si="5"/>
        <v>833333.33333333337</v>
      </c>
      <c r="P32" s="13"/>
      <c r="Q32" s="13"/>
      <c r="R32" s="13"/>
    </row>
    <row r="33" spans="2:18" ht="20.100000000000001" customHeight="1" x14ac:dyDescent="0.3">
      <c r="B33" s="23">
        <v>18</v>
      </c>
      <c r="C33" s="33">
        <f t="shared" si="0"/>
        <v>45474</v>
      </c>
      <c r="D33" s="13">
        <f t="shared" si="1"/>
        <v>277777.77777777775</v>
      </c>
      <c r="E33" s="13">
        <f t="shared" si="2"/>
        <v>793981.48148148169</v>
      </c>
      <c r="F33" s="14">
        <f t="shared" si="6"/>
        <v>1071759.2592592593</v>
      </c>
      <c r="G33" s="13">
        <f t="shared" si="7"/>
        <v>5000000.0000000019</v>
      </c>
      <c r="H33" s="13">
        <f t="shared" si="8"/>
        <v>95000000.00000003</v>
      </c>
      <c r="I33" s="13">
        <f t="shared" si="3"/>
        <v>50941.053367420544</v>
      </c>
      <c r="J33" s="13">
        <f t="shared" si="4"/>
        <v>826630.51672137831</v>
      </c>
      <c r="K33" s="14">
        <f t="shared" si="9"/>
        <v>877571.57008879888</v>
      </c>
      <c r="L33" s="13">
        <f t="shared" si="10"/>
        <v>855279.04680203332</v>
      </c>
      <c r="M33" s="13">
        <f t="shared" si="11"/>
        <v>99144720.953197971</v>
      </c>
      <c r="N33" s="13"/>
      <c r="O33" s="13">
        <f t="shared" si="5"/>
        <v>833333.33333333337</v>
      </c>
      <c r="P33" s="13"/>
      <c r="Q33" s="13"/>
      <c r="R33" s="13"/>
    </row>
    <row r="34" spans="2:18" ht="20.100000000000001" customHeight="1" x14ac:dyDescent="0.3">
      <c r="B34" s="23">
        <v>19</v>
      </c>
      <c r="C34" s="33">
        <f t="shared" si="0"/>
        <v>45505</v>
      </c>
      <c r="D34" s="13">
        <f t="shared" si="1"/>
        <v>277777.77777777775</v>
      </c>
      <c r="E34" s="13">
        <f t="shared" si="2"/>
        <v>791666.66666666686</v>
      </c>
      <c r="F34" s="14">
        <f t="shared" si="6"/>
        <v>1069444.4444444445</v>
      </c>
      <c r="G34" s="13">
        <f t="shared" si="7"/>
        <v>5277777.7777777798</v>
      </c>
      <c r="H34" s="13">
        <f t="shared" si="8"/>
        <v>94722222.222222254</v>
      </c>
      <c r="I34" s="13">
        <f t="shared" si="3"/>
        <v>51365.562145482385</v>
      </c>
      <c r="J34" s="13">
        <f t="shared" si="4"/>
        <v>826206.00794331636</v>
      </c>
      <c r="K34" s="14">
        <f t="shared" si="9"/>
        <v>877571.57008879876</v>
      </c>
      <c r="L34" s="13">
        <f t="shared" si="10"/>
        <v>906644.60894751572</v>
      </c>
      <c r="M34" s="13">
        <f t="shared" si="11"/>
        <v>99093355.391052485</v>
      </c>
      <c r="N34" s="13"/>
      <c r="O34" s="13">
        <f t="shared" si="5"/>
        <v>833333.33333333337</v>
      </c>
      <c r="P34" s="13"/>
      <c r="Q34" s="13"/>
      <c r="R34" s="13"/>
    </row>
    <row r="35" spans="2:18" ht="20.100000000000001" customHeight="1" x14ac:dyDescent="0.3">
      <c r="B35" s="23">
        <v>20</v>
      </c>
      <c r="C35" s="33">
        <f t="shared" si="0"/>
        <v>45536</v>
      </c>
      <c r="D35" s="13">
        <f t="shared" si="1"/>
        <v>277777.77777777775</v>
      </c>
      <c r="E35" s="13">
        <f t="shared" si="2"/>
        <v>789351.85185185215</v>
      </c>
      <c r="F35" s="14">
        <f t="shared" si="6"/>
        <v>1067129.6296296299</v>
      </c>
      <c r="G35" s="13">
        <f t="shared" si="7"/>
        <v>5555555.5555555578</v>
      </c>
      <c r="H35" s="13">
        <f t="shared" si="8"/>
        <v>94444444.444444478</v>
      </c>
      <c r="I35" s="13">
        <f t="shared" si="3"/>
        <v>51793.608496694738</v>
      </c>
      <c r="J35" s="13">
        <f t="shared" si="4"/>
        <v>825777.96159210405</v>
      </c>
      <c r="K35" s="14">
        <f t="shared" si="9"/>
        <v>877571.57008879876</v>
      </c>
      <c r="L35" s="13">
        <f t="shared" si="10"/>
        <v>958438.21744421043</v>
      </c>
      <c r="M35" s="13">
        <f t="shared" si="11"/>
        <v>99041561.782555789</v>
      </c>
      <c r="N35" s="13"/>
      <c r="O35" s="13">
        <f t="shared" si="5"/>
        <v>833333.33333333337</v>
      </c>
      <c r="P35" s="13"/>
      <c r="Q35" s="13"/>
      <c r="R35" s="13"/>
    </row>
    <row r="36" spans="2:18" ht="20.100000000000001" customHeight="1" x14ac:dyDescent="0.3">
      <c r="B36" s="23">
        <v>21</v>
      </c>
      <c r="C36" s="33">
        <f t="shared" si="0"/>
        <v>45566</v>
      </c>
      <c r="D36" s="13">
        <f t="shared" si="1"/>
        <v>277777.77777777775</v>
      </c>
      <c r="E36" s="13">
        <f t="shared" si="2"/>
        <v>787037.03703703731</v>
      </c>
      <c r="F36" s="14">
        <f t="shared" si="6"/>
        <v>1064814.8148148151</v>
      </c>
      <c r="G36" s="13">
        <f t="shared" si="7"/>
        <v>5833333.3333333358</v>
      </c>
      <c r="H36" s="13">
        <f t="shared" si="8"/>
        <v>94166666.666666701</v>
      </c>
      <c r="I36" s="13">
        <f t="shared" si="3"/>
        <v>52225.221900833858</v>
      </c>
      <c r="J36" s="13">
        <f t="shared" si="4"/>
        <v>825346.34818796488</v>
      </c>
      <c r="K36" s="14">
        <f t="shared" si="9"/>
        <v>877571.57008879876</v>
      </c>
      <c r="L36" s="13">
        <f t="shared" si="10"/>
        <v>1010663.4393450443</v>
      </c>
      <c r="M36" s="13">
        <f t="shared" si="11"/>
        <v>98989336.560654953</v>
      </c>
      <c r="N36" s="13"/>
      <c r="O36" s="13">
        <f t="shared" si="5"/>
        <v>833333.33333333337</v>
      </c>
      <c r="P36" s="13"/>
      <c r="Q36" s="13"/>
      <c r="R36" s="13"/>
    </row>
    <row r="37" spans="2:18" ht="20.100000000000001" customHeight="1" x14ac:dyDescent="0.3">
      <c r="B37" s="23">
        <v>22</v>
      </c>
      <c r="C37" s="33">
        <f t="shared" si="0"/>
        <v>45597</v>
      </c>
      <c r="D37" s="13">
        <f t="shared" si="1"/>
        <v>277777.77777777775</v>
      </c>
      <c r="E37" s="13">
        <f t="shared" si="2"/>
        <v>784722.22222222248</v>
      </c>
      <c r="F37" s="14">
        <f t="shared" si="6"/>
        <v>1062500.0000000002</v>
      </c>
      <c r="G37" s="13">
        <f t="shared" si="7"/>
        <v>6111111.1111111138</v>
      </c>
      <c r="H37" s="13">
        <f t="shared" si="8"/>
        <v>93888888.888888925</v>
      </c>
      <c r="I37" s="13">
        <f t="shared" si="3"/>
        <v>52660.432083340806</v>
      </c>
      <c r="J37" s="13">
        <f t="shared" si="4"/>
        <v>824911.13800545793</v>
      </c>
      <c r="K37" s="14">
        <f t="shared" si="9"/>
        <v>877571.57008879876</v>
      </c>
      <c r="L37" s="13">
        <f t="shared" si="10"/>
        <v>1063323.8714283851</v>
      </c>
      <c r="M37" s="13">
        <f t="shared" si="11"/>
        <v>98936676.128571615</v>
      </c>
      <c r="N37" s="13"/>
      <c r="O37" s="13">
        <f t="shared" si="5"/>
        <v>833333.33333333337</v>
      </c>
      <c r="P37" s="13"/>
      <c r="Q37" s="13"/>
      <c r="R37" s="13"/>
    </row>
    <row r="38" spans="2:18" ht="20.100000000000001" customHeight="1" x14ac:dyDescent="0.3">
      <c r="B38" s="23">
        <v>23</v>
      </c>
      <c r="C38" s="33">
        <f t="shared" si="0"/>
        <v>45627</v>
      </c>
      <c r="D38" s="13">
        <f t="shared" si="1"/>
        <v>277777.77777777775</v>
      </c>
      <c r="E38" s="13">
        <f t="shared" si="2"/>
        <v>782407.40740740765</v>
      </c>
      <c r="F38" s="14">
        <f t="shared" si="6"/>
        <v>1060185.1851851854</v>
      </c>
      <c r="G38" s="13">
        <f t="shared" si="7"/>
        <v>6388888.8888888918</v>
      </c>
      <c r="H38" s="13">
        <f t="shared" si="8"/>
        <v>93611111.111111149</v>
      </c>
      <c r="I38" s="13">
        <f t="shared" si="3"/>
        <v>53099.269017368642</v>
      </c>
      <c r="J38" s="13">
        <f t="shared" si="4"/>
        <v>824472.30107143009</v>
      </c>
      <c r="K38" s="14">
        <f t="shared" si="9"/>
        <v>877571.57008879876</v>
      </c>
      <c r="L38" s="13">
        <f t="shared" si="10"/>
        <v>1116423.1404457537</v>
      </c>
      <c r="M38" s="13">
        <f t="shared" si="11"/>
        <v>98883576.859554246</v>
      </c>
      <c r="N38" s="13"/>
      <c r="O38" s="13">
        <f t="shared" si="5"/>
        <v>833333.33333333337</v>
      </c>
      <c r="P38" s="13"/>
      <c r="Q38" s="13"/>
      <c r="R38" s="13"/>
    </row>
    <row r="39" spans="2:18" ht="20.100000000000001" customHeight="1" x14ac:dyDescent="0.3">
      <c r="B39" s="23">
        <v>24</v>
      </c>
      <c r="C39" s="33">
        <f t="shared" si="0"/>
        <v>45658</v>
      </c>
      <c r="D39" s="13">
        <f t="shared" si="1"/>
        <v>277777.77777777775</v>
      </c>
      <c r="E39" s="13">
        <f t="shared" si="2"/>
        <v>780092.59259259293</v>
      </c>
      <c r="F39" s="14">
        <f t="shared" si="6"/>
        <v>1057870.3703703708</v>
      </c>
      <c r="G39" s="13">
        <f t="shared" si="7"/>
        <v>6666666.6666666698</v>
      </c>
      <c r="H39" s="13">
        <f t="shared" si="8"/>
        <v>93333333.333333373</v>
      </c>
      <c r="I39" s="13">
        <f t="shared" si="3"/>
        <v>53541.76292584672</v>
      </c>
      <c r="J39" s="13">
        <f t="shared" si="4"/>
        <v>824029.80716295203</v>
      </c>
      <c r="K39" s="14">
        <f t="shared" si="9"/>
        <v>877571.57008879876</v>
      </c>
      <c r="L39" s="13">
        <f t="shared" si="10"/>
        <v>1169964.9033716004</v>
      </c>
      <c r="M39" s="13">
        <f t="shared" si="11"/>
        <v>98830035.096628398</v>
      </c>
      <c r="N39" s="13"/>
      <c r="O39" s="13">
        <f t="shared" si="5"/>
        <v>833333.33333333337</v>
      </c>
      <c r="P39" s="13"/>
      <c r="Q39" s="13"/>
      <c r="R39" s="13"/>
    </row>
    <row r="40" spans="2:18" ht="20.100000000000001" customHeight="1" x14ac:dyDescent="0.3">
      <c r="B40" s="23">
        <v>25</v>
      </c>
      <c r="C40" s="33">
        <f t="shared" si="0"/>
        <v>45689</v>
      </c>
      <c r="D40" s="13">
        <f t="shared" si="1"/>
        <v>277777.77777777775</v>
      </c>
      <c r="E40" s="13">
        <f t="shared" si="2"/>
        <v>777777.7777777781</v>
      </c>
      <c r="F40" s="14">
        <f t="shared" si="6"/>
        <v>1055555.555555556</v>
      </c>
      <c r="G40" s="13">
        <f t="shared" si="7"/>
        <v>6944444.4444444478</v>
      </c>
      <c r="H40" s="13">
        <f t="shared" si="8"/>
        <v>93055555.555555597</v>
      </c>
      <c r="I40" s="13">
        <f t="shared" si="3"/>
        <v>53987.944283562108</v>
      </c>
      <c r="J40" s="13">
        <f t="shared" si="4"/>
        <v>823583.62580523663</v>
      </c>
      <c r="K40" s="14">
        <f t="shared" si="9"/>
        <v>877571.57008879876</v>
      </c>
      <c r="L40" s="13">
        <f t="shared" si="10"/>
        <v>1223952.8476551624</v>
      </c>
      <c r="M40" s="13">
        <f t="shared" si="11"/>
        <v>98776047.152344838</v>
      </c>
      <c r="N40" s="13"/>
      <c r="O40" s="13">
        <f t="shared" si="5"/>
        <v>833333.33333333337</v>
      </c>
      <c r="P40" s="13"/>
      <c r="Q40" s="13"/>
      <c r="R40" s="13"/>
    </row>
    <row r="41" spans="2:18" ht="20.100000000000001" customHeight="1" x14ac:dyDescent="0.3">
      <c r="B41" s="23">
        <v>26</v>
      </c>
      <c r="C41" s="33">
        <f t="shared" si="0"/>
        <v>45717</v>
      </c>
      <c r="D41" s="13">
        <f t="shared" si="1"/>
        <v>277777.77777777775</v>
      </c>
      <c r="E41" s="13">
        <f t="shared" si="2"/>
        <v>775462.96296296327</v>
      </c>
      <c r="F41" s="14">
        <f t="shared" si="6"/>
        <v>1053240.7407407411</v>
      </c>
      <c r="G41" s="13">
        <f t="shared" si="7"/>
        <v>7222222.2222222257</v>
      </c>
      <c r="H41" s="13">
        <f t="shared" si="8"/>
        <v>92777777.777777821</v>
      </c>
      <c r="I41" s="13">
        <f t="shared" si="3"/>
        <v>54437.843819258465</v>
      </c>
      <c r="J41" s="13">
        <f t="shared" si="4"/>
        <v>823133.72626954026</v>
      </c>
      <c r="K41" s="14">
        <f t="shared" si="9"/>
        <v>877571.57008879876</v>
      </c>
      <c r="L41" s="13">
        <f t="shared" si="10"/>
        <v>1278390.6914744209</v>
      </c>
      <c r="M41" s="13">
        <f t="shared" si="11"/>
        <v>98721609.308525577</v>
      </c>
      <c r="N41" s="13"/>
      <c r="O41" s="13">
        <f t="shared" si="5"/>
        <v>833333.33333333337</v>
      </c>
      <c r="P41" s="13"/>
      <c r="Q41" s="13"/>
      <c r="R41" s="13"/>
    </row>
    <row r="42" spans="2:18" ht="20.100000000000001" customHeight="1" x14ac:dyDescent="0.3">
      <c r="B42" s="23">
        <v>27</v>
      </c>
      <c r="C42" s="33">
        <f t="shared" si="0"/>
        <v>45748</v>
      </c>
      <c r="D42" s="13">
        <f t="shared" si="1"/>
        <v>277777.77777777775</v>
      </c>
      <c r="E42" s="13">
        <f t="shared" si="2"/>
        <v>773148.14814814855</v>
      </c>
      <c r="F42" s="14">
        <f t="shared" si="6"/>
        <v>1050925.9259259263</v>
      </c>
      <c r="G42" s="13">
        <f t="shared" si="7"/>
        <v>7500000.0000000037</v>
      </c>
      <c r="H42" s="13">
        <f t="shared" si="8"/>
        <v>92500000.000000045</v>
      </c>
      <c r="I42" s="13">
        <f t="shared" si="3"/>
        <v>54891.492517752282</v>
      </c>
      <c r="J42" s="13">
        <f t="shared" si="4"/>
        <v>822680.07757104642</v>
      </c>
      <c r="K42" s="14">
        <f t="shared" si="9"/>
        <v>877571.57008879865</v>
      </c>
      <c r="L42" s="13">
        <f t="shared" si="10"/>
        <v>1333282.1839921733</v>
      </c>
      <c r="M42" s="13">
        <f t="shared" si="11"/>
        <v>98666717.816007823</v>
      </c>
      <c r="N42" s="13"/>
      <c r="O42" s="13">
        <f t="shared" si="5"/>
        <v>833333.33333333337</v>
      </c>
      <c r="P42" s="13"/>
      <c r="Q42" s="13"/>
      <c r="R42" s="13"/>
    </row>
    <row r="43" spans="2:18" ht="20.100000000000001" customHeight="1" x14ac:dyDescent="0.3">
      <c r="B43" s="23">
        <v>28</v>
      </c>
      <c r="C43" s="33">
        <f t="shared" si="0"/>
        <v>45778</v>
      </c>
      <c r="D43" s="13">
        <f t="shared" si="1"/>
        <v>277777.77777777775</v>
      </c>
      <c r="E43" s="13">
        <f t="shared" si="2"/>
        <v>770833.33333333372</v>
      </c>
      <c r="F43" s="14">
        <f t="shared" si="6"/>
        <v>1048611.1111111115</v>
      </c>
      <c r="G43" s="13">
        <f t="shared" si="7"/>
        <v>7777777.7777777817</v>
      </c>
      <c r="H43" s="13">
        <f t="shared" si="8"/>
        <v>92222222.222222269</v>
      </c>
      <c r="I43" s="13">
        <f t="shared" si="3"/>
        <v>55348.921622066882</v>
      </c>
      <c r="J43" s="13">
        <f t="shared" si="4"/>
        <v>822222.64846673189</v>
      </c>
      <c r="K43" s="14">
        <f t="shared" si="9"/>
        <v>877571.57008879876</v>
      </c>
      <c r="L43" s="13">
        <f t="shared" si="10"/>
        <v>1388631.1056142403</v>
      </c>
      <c r="M43" s="13">
        <f t="shared" si="11"/>
        <v>98611368.894385755</v>
      </c>
      <c r="N43" s="13"/>
      <c r="O43" s="13">
        <f t="shared" si="5"/>
        <v>833333.33333333337</v>
      </c>
      <c r="P43" s="13"/>
      <c r="Q43" s="13"/>
      <c r="R43" s="13"/>
    </row>
    <row r="44" spans="2:18" ht="20.100000000000001" customHeight="1" x14ac:dyDescent="0.3">
      <c r="B44" s="23">
        <v>29</v>
      </c>
      <c r="C44" s="33">
        <f t="shared" si="0"/>
        <v>45809</v>
      </c>
      <c r="D44" s="13">
        <f t="shared" si="1"/>
        <v>277777.77777777775</v>
      </c>
      <c r="E44" s="13">
        <f t="shared" si="2"/>
        <v>768518.51851851889</v>
      </c>
      <c r="F44" s="14">
        <f t="shared" si="6"/>
        <v>1046296.2962962966</v>
      </c>
      <c r="G44" s="13">
        <f t="shared" si="7"/>
        <v>8055555.5555555597</v>
      </c>
      <c r="H44" s="13">
        <f t="shared" si="8"/>
        <v>91944444.444444492</v>
      </c>
      <c r="I44" s="13">
        <f t="shared" si="3"/>
        <v>55810.162635584107</v>
      </c>
      <c r="J44" s="13">
        <f t="shared" si="4"/>
        <v>821761.40745321475</v>
      </c>
      <c r="K44" s="14">
        <f t="shared" si="9"/>
        <v>877571.57008879888</v>
      </c>
      <c r="L44" s="13">
        <f t="shared" si="10"/>
        <v>1444441.2682498244</v>
      </c>
      <c r="M44" s="13">
        <f t="shared" si="11"/>
        <v>98555558.731750175</v>
      </c>
      <c r="N44" s="13"/>
      <c r="O44" s="13">
        <f t="shared" si="5"/>
        <v>833333.33333333337</v>
      </c>
      <c r="P44" s="13"/>
      <c r="Q44" s="13"/>
      <c r="R44" s="13"/>
    </row>
    <row r="45" spans="2:18" ht="20.100000000000001" customHeight="1" x14ac:dyDescent="0.3">
      <c r="B45" s="23">
        <v>30</v>
      </c>
      <c r="C45" s="33">
        <f t="shared" si="0"/>
        <v>45839</v>
      </c>
      <c r="D45" s="13">
        <f t="shared" si="1"/>
        <v>277777.77777777775</v>
      </c>
      <c r="E45" s="13">
        <f t="shared" si="2"/>
        <v>766203.70370370406</v>
      </c>
      <c r="F45" s="14">
        <f t="shared" si="6"/>
        <v>1043981.4814814818</v>
      </c>
      <c r="G45" s="13">
        <f t="shared" si="7"/>
        <v>8333333.3333333377</v>
      </c>
      <c r="H45" s="13">
        <f t="shared" si="8"/>
        <v>91666666.666666716</v>
      </c>
      <c r="I45" s="13">
        <f t="shared" si="3"/>
        <v>56275.247324213975</v>
      </c>
      <c r="J45" s="13">
        <f t="shared" si="4"/>
        <v>821296.32276458479</v>
      </c>
      <c r="K45" s="14">
        <f t="shared" si="9"/>
        <v>877571.57008879876</v>
      </c>
      <c r="L45" s="13">
        <f t="shared" si="10"/>
        <v>1500716.5155740385</v>
      </c>
      <c r="M45" s="13">
        <f t="shared" si="11"/>
        <v>98499283.484425962</v>
      </c>
      <c r="N45" s="13"/>
      <c r="O45" s="13">
        <f t="shared" si="5"/>
        <v>833333.33333333337</v>
      </c>
      <c r="P45" s="13"/>
      <c r="Q45" s="13"/>
      <c r="R45" s="13"/>
    </row>
    <row r="46" spans="2:18" ht="20.100000000000001" customHeight="1" x14ac:dyDescent="0.3">
      <c r="B46" s="23">
        <v>31</v>
      </c>
      <c r="C46" s="33">
        <f t="shared" si="0"/>
        <v>45870</v>
      </c>
      <c r="D46" s="13">
        <f t="shared" si="1"/>
        <v>277777.77777777775</v>
      </c>
      <c r="E46" s="13">
        <f t="shared" si="2"/>
        <v>763888.88888888934</v>
      </c>
      <c r="F46" s="14">
        <f t="shared" si="6"/>
        <v>1041666.6666666671</v>
      </c>
      <c r="G46" s="13">
        <f t="shared" si="7"/>
        <v>8611111.1111111157</v>
      </c>
      <c r="H46" s="13">
        <f t="shared" si="8"/>
        <v>91388888.88888894</v>
      </c>
      <c r="I46" s="13">
        <f t="shared" si="3"/>
        <v>56744.207718582416</v>
      </c>
      <c r="J46" s="13">
        <f t="shared" si="4"/>
        <v>820827.36237021629</v>
      </c>
      <c r="K46" s="14">
        <f t="shared" si="9"/>
        <v>877571.57008879865</v>
      </c>
      <c r="L46" s="13">
        <f t="shared" si="10"/>
        <v>1557460.7232926209</v>
      </c>
      <c r="M46" s="13">
        <f t="shared" si="11"/>
        <v>98442539.276707381</v>
      </c>
      <c r="N46" s="13"/>
      <c r="O46" s="13">
        <f t="shared" si="5"/>
        <v>833333.33333333337</v>
      </c>
      <c r="P46" s="13"/>
      <c r="Q46" s="13"/>
      <c r="R46" s="13"/>
    </row>
    <row r="47" spans="2:18" ht="20.100000000000001" customHeight="1" x14ac:dyDescent="0.3">
      <c r="B47" s="23">
        <v>32</v>
      </c>
      <c r="C47" s="33">
        <f t="shared" si="0"/>
        <v>45901</v>
      </c>
      <c r="D47" s="13">
        <f t="shared" si="1"/>
        <v>277777.77777777775</v>
      </c>
      <c r="E47" s="13">
        <f t="shared" si="2"/>
        <v>761574.07407407451</v>
      </c>
      <c r="F47" s="14">
        <f t="shared" si="6"/>
        <v>1039351.8518518523</v>
      </c>
      <c r="G47" s="13">
        <f t="shared" si="7"/>
        <v>8888888.8888888936</v>
      </c>
      <c r="H47" s="13">
        <f t="shared" si="8"/>
        <v>91111111.111111164</v>
      </c>
      <c r="I47" s="13">
        <f t="shared" si="3"/>
        <v>57217.076116237266</v>
      </c>
      <c r="J47" s="13">
        <f t="shared" si="4"/>
        <v>820354.49397256155</v>
      </c>
      <c r="K47" s="14">
        <f t="shared" si="9"/>
        <v>877571.57008879888</v>
      </c>
      <c r="L47" s="13">
        <f t="shared" si="10"/>
        <v>1614677.7994088582</v>
      </c>
      <c r="M47" s="13">
        <f t="shared" si="11"/>
        <v>98385322.200591147</v>
      </c>
      <c r="N47" s="13"/>
      <c r="O47" s="13">
        <f t="shared" si="5"/>
        <v>833333.33333333337</v>
      </c>
      <c r="P47" s="13"/>
      <c r="Q47" s="13"/>
      <c r="R47" s="13"/>
    </row>
    <row r="48" spans="2:18" ht="20.100000000000001" customHeight="1" x14ac:dyDescent="0.3">
      <c r="B48" s="23">
        <v>33</v>
      </c>
      <c r="C48" s="33">
        <f t="shared" si="0"/>
        <v>45931</v>
      </c>
      <c r="D48" s="13">
        <f t="shared" si="1"/>
        <v>277777.77777777775</v>
      </c>
      <c r="E48" s="13">
        <f t="shared" si="2"/>
        <v>759259.25925925968</v>
      </c>
      <c r="F48" s="14">
        <f t="shared" si="6"/>
        <v>1037037.0370370374</v>
      </c>
      <c r="G48" s="13">
        <f t="shared" si="7"/>
        <v>9166666.6666666716</v>
      </c>
      <c r="H48" s="13">
        <f t="shared" si="8"/>
        <v>90833333.333333388</v>
      </c>
      <c r="I48" s="13">
        <f t="shared" si="3"/>
        <v>57693.885083872585</v>
      </c>
      <c r="J48" s="13">
        <f t="shared" si="4"/>
        <v>819877.68500492617</v>
      </c>
      <c r="K48" s="14">
        <f t="shared" si="9"/>
        <v>877571.57008879876</v>
      </c>
      <c r="L48" s="13">
        <f t="shared" si="10"/>
        <v>1672371.6844927308</v>
      </c>
      <c r="M48" s="13">
        <f t="shared" si="11"/>
        <v>98327628.315507278</v>
      </c>
      <c r="N48" s="13"/>
      <c r="O48" s="13">
        <f t="shared" si="5"/>
        <v>833333.33333333337</v>
      </c>
      <c r="P48" s="13"/>
      <c r="Q48" s="13"/>
      <c r="R48" s="13"/>
    </row>
    <row r="49" spans="2:18" ht="20.100000000000001" customHeight="1" x14ac:dyDescent="0.3">
      <c r="B49" s="23">
        <v>34</v>
      </c>
      <c r="C49" s="33">
        <f t="shared" si="0"/>
        <v>45962</v>
      </c>
      <c r="D49" s="13">
        <f t="shared" si="1"/>
        <v>277777.77777777775</v>
      </c>
      <c r="E49" s="13">
        <f t="shared" si="2"/>
        <v>756944.44444444485</v>
      </c>
      <c r="F49" s="14">
        <f t="shared" si="6"/>
        <v>1034722.2222222226</v>
      </c>
      <c r="G49" s="13">
        <f t="shared" si="7"/>
        <v>9444444.4444444496</v>
      </c>
      <c r="H49" s="13">
        <f t="shared" si="8"/>
        <v>90555555.555555612</v>
      </c>
      <c r="I49" s="13">
        <f t="shared" si="3"/>
        <v>58174.667459571509</v>
      </c>
      <c r="J49" s="13">
        <f t="shared" si="4"/>
        <v>819396.90262922714</v>
      </c>
      <c r="K49" s="14">
        <f t="shared" si="9"/>
        <v>877571.57008879865</v>
      </c>
      <c r="L49" s="13">
        <f t="shared" si="10"/>
        <v>1730546.3519523023</v>
      </c>
      <c r="M49" s="13">
        <f t="shared" si="11"/>
        <v>98269453.648047701</v>
      </c>
      <c r="N49" s="13"/>
      <c r="O49" s="13">
        <f t="shared" si="5"/>
        <v>833333.33333333337</v>
      </c>
      <c r="P49" s="13"/>
      <c r="Q49" s="13"/>
      <c r="R49" s="13"/>
    </row>
    <row r="50" spans="2:18" ht="20.100000000000001" customHeight="1" x14ac:dyDescent="0.3">
      <c r="B50" s="23">
        <v>35</v>
      </c>
      <c r="C50" s="33">
        <f t="shared" si="0"/>
        <v>45992</v>
      </c>
      <c r="D50" s="13">
        <f t="shared" si="1"/>
        <v>277777.77777777775</v>
      </c>
      <c r="E50" s="13">
        <f t="shared" si="2"/>
        <v>754629.62962963013</v>
      </c>
      <c r="F50" s="14">
        <f t="shared" si="6"/>
        <v>1032407.4074074079</v>
      </c>
      <c r="G50" s="13">
        <f t="shared" si="7"/>
        <v>9722222.2222222276</v>
      </c>
      <c r="H50" s="13">
        <f t="shared" si="8"/>
        <v>90277777.777777836</v>
      </c>
      <c r="I50" s="13">
        <f t="shared" si="3"/>
        <v>58659.456355067945</v>
      </c>
      <c r="J50" s="13">
        <f t="shared" si="4"/>
        <v>818912.11373373086</v>
      </c>
      <c r="K50" s="14">
        <f t="shared" si="9"/>
        <v>877571.57008879876</v>
      </c>
      <c r="L50" s="13">
        <f t="shared" si="10"/>
        <v>1789205.8083073702</v>
      </c>
      <c r="M50" s="13">
        <f t="shared" si="11"/>
        <v>98210794.191692635</v>
      </c>
      <c r="N50" s="13"/>
      <c r="O50" s="13">
        <f t="shared" si="5"/>
        <v>833333.33333333337</v>
      </c>
      <c r="P50" s="13"/>
      <c r="Q50" s="13"/>
      <c r="R50" s="13"/>
    </row>
    <row r="51" spans="2:18" ht="20.100000000000001" customHeight="1" x14ac:dyDescent="0.3">
      <c r="B51" s="23">
        <v>36</v>
      </c>
      <c r="C51" s="33">
        <f t="shared" si="0"/>
        <v>46023</v>
      </c>
      <c r="D51" s="13">
        <f t="shared" si="1"/>
        <v>277777.77777777775</v>
      </c>
      <c r="E51" s="13">
        <f t="shared" si="2"/>
        <v>752314.8148148153</v>
      </c>
      <c r="F51" s="14">
        <f t="shared" si="6"/>
        <v>1030092.592592593</v>
      </c>
      <c r="G51" s="13">
        <f t="shared" si="7"/>
        <v>10000000.000000006</v>
      </c>
      <c r="H51" s="13">
        <f t="shared" si="8"/>
        <v>90000000.00000006</v>
      </c>
      <c r="I51" s="13">
        <f t="shared" si="3"/>
        <v>59148.285158026847</v>
      </c>
      <c r="J51" s="13">
        <f t="shared" si="4"/>
        <v>818423.28493077192</v>
      </c>
      <c r="K51" s="14">
        <f t="shared" si="9"/>
        <v>877571.57008879876</v>
      </c>
      <c r="L51" s="13">
        <f t="shared" si="10"/>
        <v>1848354.0934653971</v>
      </c>
      <c r="M51" s="13">
        <f t="shared" si="11"/>
        <v>98151645.906534612</v>
      </c>
      <c r="N51" s="13"/>
      <c r="O51" s="13">
        <f t="shared" si="5"/>
        <v>833333.33333333337</v>
      </c>
      <c r="P51" s="13"/>
      <c r="Q51" s="13"/>
      <c r="R51" s="13"/>
    </row>
    <row r="52" spans="2:18" ht="20.100000000000001" customHeight="1" x14ac:dyDescent="0.3">
      <c r="B52" s="23">
        <v>37</v>
      </c>
      <c r="C52" s="33">
        <f t="shared" si="0"/>
        <v>46054</v>
      </c>
      <c r="D52" s="13">
        <f t="shared" si="1"/>
        <v>277777.77777777775</v>
      </c>
      <c r="E52" s="13">
        <f t="shared" si="2"/>
        <v>750000.00000000047</v>
      </c>
      <c r="F52" s="14">
        <f t="shared" si="6"/>
        <v>1027777.7777777782</v>
      </c>
      <c r="G52" s="13">
        <f t="shared" si="7"/>
        <v>10277777.777777784</v>
      </c>
      <c r="H52" s="13">
        <f t="shared" si="8"/>
        <v>89722222.222222283</v>
      </c>
      <c r="I52" s="13">
        <f t="shared" si="3"/>
        <v>59641.187534343735</v>
      </c>
      <c r="J52" s="13">
        <f t="shared" si="4"/>
        <v>817930.38255445508</v>
      </c>
      <c r="K52" s="14">
        <f t="shared" si="9"/>
        <v>877571.57008879876</v>
      </c>
      <c r="L52" s="13">
        <f t="shared" si="10"/>
        <v>1907995.2809997408</v>
      </c>
      <c r="M52" s="13">
        <f t="shared" si="11"/>
        <v>98092004.719000265</v>
      </c>
      <c r="N52" s="13"/>
      <c r="O52" s="13">
        <f t="shared" si="5"/>
        <v>833333.33333333337</v>
      </c>
      <c r="P52" s="13"/>
      <c r="Q52" s="13"/>
      <c r="R52" s="13"/>
    </row>
    <row r="53" spans="2:18" ht="20.100000000000001" customHeight="1" x14ac:dyDescent="0.3">
      <c r="B53" s="23">
        <v>38</v>
      </c>
      <c r="C53" s="33">
        <f t="shared" si="0"/>
        <v>46082</v>
      </c>
      <c r="D53" s="13">
        <f t="shared" si="1"/>
        <v>277777.77777777775</v>
      </c>
      <c r="E53" s="13">
        <f t="shared" si="2"/>
        <v>747685.18518518563</v>
      </c>
      <c r="F53" s="14">
        <f t="shared" si="6"/>
        <v>1025462.9629629634</v>
      </c>
      <c r="G53" s="13">
        <f t="shared" si="7"/>
        <v>10555555.555555562</v>
      </c>
      <c r="H53" s="13">
        <f t="shared" si="8"/>
        <v>89444444.444444507</v>
      </c>
      <c r="I53" s="13">
        <f t="shared" si="3"/>
        <v>60138.19743046326</v>
      </c>
      <c r="J53" s="13">
        <f t="shared" si="4"/>
        <v>817433.37265833549</v>
      </c>
      <c r="K53" s="14">
        <f t="shared" si="9"/>
        <v>877571.57008879876</v>
      </c>
      <c r="L53" s="13">
        <f t="shared" si="10"/>
        <v>1968133.4784302041</v>
      </c>
      <c r="M53" s="13">
        <f t="shared" si="11"/>
        <v>98031866.521569803</v>
      </c>
      <c r="N53" s="13"/>
      <c r="O53" s="13">
        <f t="shared" si="5"/>
        <v>833333.33333333337</v>
      </c>
      <c r="P53" s="13"/>
      <c r="Q53" s="13"/>
      <c r="R53" s="13"/>
    </row>
    <row r="54" spans="2:18" ht="20.100000000000001" customHeight="1" x14ac:dyDescent="0.3">
      <c r="B54" s="23">
        <v>39</v>
      </c>
      <c r="C54" s="33">
        <f t="shared" si="0"/>
        <v>46113</v>
      </c>
      <c r="D54" s="13">
        <f t="shared" si="1"/>
        <v>277777.77777777775</v>
      </c>
      <c r="E54" s="13">
        <f t="shared" si="2"/>
        <v>745370.37037037092</v>
      </c>
      <c r="F54" s="14">
        <f t="shared" si="6"/>
        <v>1023148.1481481487</v>
      </c>
      <c r="G54" s="13">
        <f t="shared" si="7"/>
        <v>10833333.33333334</v>
      </c>
      <c r="H54" s="13">
        <f t="shared" si="8"/>
        <v>89166666.666666731</v>
      </c>
      <c r="I54" s="13">
        <f t="shared" si="3"/>
        <v>60639.349075717131</v>
      </c>
      <c r="J54" s="13">
        <f t="shared" si="4"/>
        <v>816932.22101308173</v>
      </c>
      <c r="K54" s="14">
        <f t="shared" si="9"/>
        <v>877571.57008879888</v>
      </c>
      <c r="L54" s="13">
        <f t="shared" si="10"/>
        <v>2028772.8275059212</v>
      </c>
      <c r="M54" s="13">
        <f t="shared" si="11"/>
        <v>97971227.172494084</v>
      </c>
      <c r="N54" s="13"/>
      <c r="O54" s="13">
        <f t="shared" si="5"/>
        <v>833333.33333333337</v>
      </c>
      <c r="P54" s="13"/>
      <c r="Q54" s="13"/>
      <c r="R54" s="13"/>
    </row>
    <row r="55" spans="2:18" ht="20.100000000000001" customHeight="1" x14ac:dyDescent="0.3">
      <c r="B55" s="23">
        <v>40</v>
      </c>
      <c r="C55" s="33">
        <f t="shared" si="0"/>
        <v>46143</v>
      </c>
      <c r="D55" s="13">
        <f t="shared" si="1"/>
        <v>277777.77777777775</v>
      </c>
      <c r="E55" s="13">
        <f t="shared" si="2"/>
        <v>743055.55555555609</v>
      </c>
      <c r="F55" s="14">
        <f t="shared" si="6"/>
        <v>1020833.3333333338</v>
      </c>
      <c r="G55" s="13">
        <f t="shared" si="7"/>
        <v>11111111.111111118</v>
      </c>
      <c r="H55" s="13">
        <f t="shared" si="8"/>
        <v>88888888.888888955</v>
      </c>
      <c r="I55" s="13">
        <f t="shared" si="3"/>
        <v>61144.676984681435</v>
      </c>
      <c r="J55" s="13">
        <f t="shared" si="4"/>
        <v>816426.89310411736</v>
      </c>
      <c r="K55" s="14">
        <f t="shared" si="9"/>
        <v>877571.57008879876</v>
      </c>
      <c r="L55" s="13">
        <f t="shared" si="10"/>
        <v>2089917.5044906028</v>
      </c>
      <c r="M55" s="13">
        <f t="shared" si="11"/>
        <v>97910082.495509401</v>
      </c>
      <c r="N55" s="13"/>
      <c r="O55" s="13">
        <f t="shared" si="5"/>
        <v>833333.33333333337</v>
      </c>
      <c r="P55" s="13"/>
      <c r="Q55" s="13"/>
      <c r="R55" s="13"/>
    </row>
    <row r="56" spans="2:18" ht="20.100000000000001" customHeight="1" x14ac:dyDescent="0.3">
      <c r="B56" s="23">
        <v>41</v>
      </c>
      <c r="C56" s="33">
        <f t="shared" si="0"/>
        <v>46174</v>
      </c>
      <c r="D56" s="13">
        <f t="shared" si="1"/>
        <v>277777.77777777775</v>
      </c>
      <c r="E56" s="13">
        <f t="shared" si="2"/>
        <v>740740.74074074125</v>
      </c>
      <c r="F56" s="14">
        <f t="shared" si="6"/>
        <v>1018518.518518519</v>
      </c>
      <c r="G56" s="13">
        <f t="shared" si="7"/>
        <v>11388888.888888896</v>
      </c>
      <c r="H56" s="13">
        <f t="shared" si="8"/>
        <v>88611111.111111179</v>
      </c>
      <c r="I56" s="13">
        <f t="shared" si="3"/>
        <v>61654.215959553774</v>
      </c>
      <c r="J56" s="13">
        <f t="shared" si="4"/>
        <v>815917.35412924504</v>
      </c>
      <c r="K56" s="14">
        <f t="shared" si="9"/>
        <v>877571.57008879876</v>
      </c>
      <c r="L56" s="13">
        <f t="shared" si="10"/>
        <v>2151571.7204501564</v>
      </c>
      <c r="M56" s="13">
        <f t="shared" si="11"/>
        <v>97848428.279549852</v>
      </c>
      <c r="N56" s="13"/>
      <c r="O56" s="13">
        <f t="shared" si="5"/>
        <v>833333.33333333337</v>
      </c>
      <c r="P56" s="13"/>
      <c r="Q56" s="13"/>
      <c r="R56" s="13"/>
    </row>
    <row r="57" spans="2:18" ht="20.100000000000001" customHeight="1" x14ac:dyDescent="0.3">
      <c r="B57" s="23">
        <v>42</v>
      </c>
      <c r="C57" s="33">
        <f t="shared" si="0"/>
        <v>46204</v>
      </c>
      <c r="D57" s="13">
        <f t="shared" si="1"/>
        <v>277777.77777777775</v>
      </c>
      <c r="E57" s="13">
        <f t="shared" si="2"/>
        <v>738425.92592592654</v>
      </c>
      <c r="F57" s="14">
        <f t="shared" si="6"/>
        <v>1016203.7037037043</v>
      </c>
      <c r="G57" s="13">
        <f t="shared" si="7"/>
        <v>11666666.666666673</v>
      </c>
      <c r="H57" s="13">
        <f t="shared" si="8"/>
        <v>88333333.333333403</v>
      </c>
      <c r="I57" s="13">
        <f t="shared" si="3"/>
        <v>62168.001092550097</v>
      </c>
      <c r="J57" s="13">
        <f t="shared" si="4"/>
        <v>815403.56899624865</v>
      </c>
      <c r="K57" s="14">
        <f t="shared" si="9"/>
        <v>877571.57008879876</v>
      </c>
      <c r="L57" s="13">
        <f t="shared" si="10"/>
        <v>2213739.7215427062</v>
      </c>
      <c r="M57" s="13">
        <f t="shared" si="11"/>
        <v>97786260.278457299</v>
      </c>
      <c r="N57" s="13"/>
      <c r="O57" s="13">
        <f t="shared" si="5"/>
        <v>833333.33333333337</v>
      </c>
      <c r="P57" s="13"/>
      <c r="Q57" s="13"/>
      <c r="R57" s="13"/>
    </row>
    <row r="58" spans="2:18" ht="20.100000000000001" customHeight="1" x14ac:dyDescent="0.3">
      <c r="B58" s="23">
        <v>43</v>
      </c>
      <c r="C58" s="33">
        <f t="shared" si="0"/>
        <v>46235</v>
      </c>
      <c r="D58" s="13">
        <f t="shared" si="1"/>
        <v>277777.77777777775</v>
      </c>
      <c r="E58" s="13">
        <f t="shared" si="2"/>
        <v>736111.11111111171</v>
      </c>
      <c r="F58" s="14">
        <f t="shared" si="6"/>
        <v>1013888.8888888895</v>
      </c>
      <c r="G58" s="13">
        <f t="shared" si="7"/>
        <v>11944444.444444451</v>
      </c>
      <c r="H58" s="13">
        <f t="shared" si="8"/>
        <v>88055555.555555627</v>
      </c>
      <c r="I58" s="13">
        <f t="shared" si="3"/>
        <v>62686.067768321336</v>
      </c>
      <c r="J58" s="13">
        <f t="shared" si="4"/>
        <v>814885.50232047751</v>
      </c>
      <c r="K58" s="14">
        <f t="shared" si="9"/>
        <v>877571.57008879888</v>
      </c>
      <c r="L58" s="13">
        <f t="shared" si="10"/>
        <v>2276425.7893110276</v>
      </c>
      <c r="M58" s="13">
        <f t="shared" si="11"/>
        <v>97723574.210688978</v>
      </c>
      <c r="N58" s="13"/>
      <c r="O58" s="13">
        <f t="shared" si="5"/>
        <v>833333.33333333337</v>
      </c>
      <c r="P58" s="13"/>
      <c r="Q58" s="13"/>
      <c r="R58" s="13"/>
    </row>
    <row r="59" spans="2:18" ht="20.100000000000001" customHeight="1" x14ac:dyDescent="0.3">
      <c r="B59" s="23">
        <v>44</v>
      </c>
      <c r="C59" s="33">
        <f t="shared" si="0"/>
        <v>46266</v>
      </c>
      <c r="D59" s="13">
        <f t="shared" si="1"/>
        <v>277777.77777777775</v>
      </c>
      <c r="E59" s="13">
        <f t="shared" si="2"/>
        <v>733796.29629629687</v>
      </c>
      <c r="F59" s="14">
        <f t="shared" si="6"/>
        <v>1011574.0740740746</v>
      </c>
      <c r="G59" s="13">
        <f t="shared" si="7"/>
        <v>12222222.222222229</v>
      </c>
      <c r="H59" s="13">
        <f t="shared" si="8"/>
        <v>87777777.777777851</v>
      </c>
      <c r="I59" s="13">
        <f t="shared" si="3"/>
        <v>63208.451666390683</v>
      </c>
      <c r="J59" s="13">
        <f t="shared" si="4"/>
        <v>814363.11842240801</v>
      </c>
      <c r="K59" s="14">
        <f t="shared" si="9"/>
        <v>877571.57008879865</v>
      </c>
      <c r="L59" s="13">
        <f t="shared" si="10"/>
        <v>2339634.2409774181</v>
      </c>
      <c r="M59" s="13">
        <f t="shared" si="11"/>
        <v>97660365.759022593</v>
      </c>
      <c r="N59" s="13"/>
      <c r="O59" s="13">
        <f t="shared" si="5"/>
        <v>833333.33333333337</v>
      </c>
      <c r="P59" s="13"/>
      <c r="Q59" s="13"/>
      <c r="R59" s="13"/>
    </row>
    <row r="60" spans="2:18" ht="20.100000000000001" customHeight="1" x14ac:dyDescent="0.3">
      <c r="B60" s="23">
        <v>45</v>
      </c>
      <c r="C60" s="33">
        <f t="shared" si="0"/>
        <v>46296</v>
      </c>
      <c r="D60" s="13">
        <f t="shared" si="1"/>
        <v>277777.77777777775</v>
      </c>
      <c r="E60" s="13">
        <f t="shared" si="2"/>
        <v>731481.48148148204</v>
      </c>
      <c r="F60" s="14">
        <f t="shared" si="6"/>
        <v>1009259.2592592598</v>
      </c>
      <c r="G60" s="13">
        <f t="shared" si="7"/>
        <v>12500000.000000007</v>
      </c>
      <c r="H60" s="13">
        <f t="shared" si="8"/>
        <v>87500000.000000075</v>
      </c>
      <c r="I60" s="13">
        <f t="shared" si="3"/>
        <v>63735.188763610597</v>
      </c>
      <c r="J60" s="13">
        <f t="shared" si="4"/>
        <v>813836.38132518809</v>
      </c>
      <c r="K60" s="14">
        <f t="shared" si="9"/>
        <v>877571.57008879865</v>
      </c>
      <c r="L60" s="13">
        <f t="shared" si="10"/>
        <v>2403369.4297410287</v>
      </c>
      <c r="M60" s="13">
        <f t="shared" si="11"/>
        <v>97596630.57025899</v>
      </c>
      <c r="N60" s="13"/>
      <c r="O60" s="13">
        <f t="shared" si="5"/>
        <v>833333.33333333337</v>
      </c>
      <c r="P60" s="13"/>
      <c r="Q60" s="13"/>
      <c r="R60" s="13"/>
    </row>
    <row r="61" spans="2:18" ht="20.100000000000001" customHeight="1" x14ac:dyDescent="0.3">
      <c r="B61" s="23">
        <v>46</v>
      </c>
      <c r="C61" s="33">
        <f t="shared" si="0"/>
        <v>46327</v>
      </c>
      <c r="D61" s="13">
        <f t="shared" si="1"/>
        <v>277777.77777777775</v>
      </c>
      <c r="E61" s="13">
        <f t="shared" si="2"/>
        <v>729166.66666666733</v>
      </c>
      <c r="F61" s="14">
        <f t="shared" si="6"/>
        <v>1006944.4444444451</v>
      </c>
      <c r="G61" s="13">
        <f t="shared" si="7"/>
        <v>12777777.777777785</v>
      </c>
      <c r="H61" s="13">
        <f t="shared" si="8"/>
        <v>87222222.222222298</v>
      </c>
      <c r="I61" s="13">
        <f t="shared" si="3"/>
        <v>64266.315336640691</v>
      </c>
      <c r="J61" s="13">
        <f t="shared" si="4"/>
        <v>813305.25475215807</v>
      </c>
      <c r="K61" s="14">
        <f t="shared" si="9"/>
        <v>877571.57008879876</v>
      </c>
      <c r="L61" s="13">
        <f t="shared" si="10"/>
        <v>2467635.7450776696</v>
      </c>
      <c r="M61" s="13">
        <f t="shared" si="11"/>
        <v>97532364.254922345</v>
      </c>
      <c r="N61" s="13"/>
      <c r="O61" s="13">
        <f t="shared" si="5"/>
        <v>833333.33333333337</v>
      </c>
      <c r="P61" s="13"/>
      <c r="Q61" s="13"/>
      <c r="R61" s="13"/>
    </row>
    <row r="62" spans="2:18" ht="20.100000000000001" customHeight="1" x14ac:dyDescent="0.3">
      <c r="B62" s="23">
        <v>47</v>
      </c>
      <c r="C62" s="33">
        <f t="shared" si="0"/>
        <v>46357</v>
      </c>
      <c r="D62" s="13">
        <f t="shared" si="1"/>
        <v>277777.77777777775</v>
      </c>
      <c r="E62" s="13">
        <f t="shared" si="2"/>
        <v>726851.85185185249</v>
      </c>
      <c r="F62" s="14">
        <f t="shared" si="6"/>
        <v>1004629.6296296302</v>
      </c>
      <c r="G62" s="13">
        <f t="shared" si="7"/>
        <v>13055555.555555563</v>
      </c>
      <c r="H62" s="13">
        <f t="shared" si="8"/>
        <v>86944444.444444522</v>
      </c>
      <c r="I62" s="13">
        <f t="shared" si="3"/>
        <v>64801.867964446021</v>
      </c>
      <c r="J62" s="13">
        <f t="shared" si="4"/>
        <v>812769.7021243528</v>
      </c>
      <c r="K62" s="14">
        <f t="shared" si="9"/>
        <v>877571.57008879888</v>
      </c>
      <c r="L62" s="13">
        <f t="shared" si="10"/>
        <v>2532437.6130421157</v>
      </c>
      <c r="M62" s="13">
        <f t="shared" si="11"/>
        <v>97467562.386957899</v>
      </c>
      <c r="N62" s="13"/>
      <c r="O62" s="13">
        <f t="shared" si="5"/>
        <v>833333.33333333337</v>
      </c>
      <c r="P62" s="13"/>
      <c r="Q62" s="13"/>
      <c r="R62" s="13"/>
    </row>
    <row r="63" spans="2:18" ht="20.100000000000001" customHeight="1" x14ac:dyDescent="0.3">
      <c r="B63" s="23">
        <v>48</v>
      </c>
      <c r="C63" s="33">
        <f t="shared" si="0"/>
        <v>46388</v>
      </c>
      <c r="D63" s="13">
        <f t="shared" si="1"/>
        <v>277777.77777777775</v>
      </c>
      <c r="E63" s="13">
        <f t="shared" si="2"/>
        <v>724537.03703703766</v>
      </c>
      <c r="F63" s="14">
        <f t="shared" si="6"/>
        <v>1002314.8148148154</v>
      </c>
      <c r="G63" s="13">
        <f t="shared" si="7"/>
        <v>13333333.333333341</v>
      </c>
      <c r="H63" s="13">
        <f t="shared" si="8"/>
        <v>86666666.666666746</v>
      </c>
      <c r="I63" s="13">
        <f t="shared" si="3"/>
        <v>65341.88353081642</v>
      </c>
      <c r="J63" s="13">
        <f t="shared" si="4"/>
        <v>812229.68655798235</v>
      </c>
      <c r="K63" s="14">
        <f t="shared" si="9"/>
        <v>877571.57008879876</v>
      </c>
      <c r="L63" s="13">
        <f t="shared" si="10"/>
        <v>2597779.4965729322</v>
      </c>
      <c r="M63" s="13">
        <f t="shared" si="11"/>
        <v>97402220.503427088</v>
      </c>
      <c r="N63" s="13"/>
      <c r="O63" s="13">
        <f t="shared" si="5"/>
        <v>833333.33333333337</v>
      </c>
      <c r="P63" s="13"/>
      <c r="Q63" s="13"/>
      <c r="R63" s="13"/>
    </row>
    <row r="64" spans="2:18" ht="20.100000000000001" customHeight="1" x14ac:dyDescent="0.3">
      <c r="B64" s="23">
        <v>49</v>
      </c>
      <c r="C64" s="33">
        <f t="shared" si="0"/>
        <v>46419</v>
      </c>
      <c r="D64" s="13">
        <f t="shared" si="1"/>
        <v>277777.77777777775</v>
      </c>
      <c r="E64" s="13">
        <f t="shared" si="2"/>
        <v>722222.22222222283</v>
      </c>
      <c r="F64" s="14">
        <f t="shared" si="6"/>
        <v>1000000.0000000006</v>
      </c>
      <c r="G64" s="13">
        <f t="shared" si="7"/>
        <v>13611111.111111119</v>
      </c>
      <c r="H64" s="13">
        <f t="shared" si="8"/>
        <v>86388888.88888897</v>
      </c>
      <c r="I64" s="13">
        <f t="shared" si="3"/>
        <v>65886.399226906549</v>
      </c>
      <c r="J64" s="13">
        <f t="shared" si="4"/>
        <v>811685.17086189229</v>
      </c>
      <c r="K64" s="14">
        <f t="shared" si="9"/>
        <v>877571.57008879888</v>
      </c>
      <c r="L64" s="13">
        <f t="shared" si="10"/>
        <v>2663665.8957998389</v>
      </c>
      <c r="M64" s="13">
        <f t="shared" si="11"/>
        <v>97336334.104200184</v>
      </c>
      <c r="N64" s="13"/>
      <c r="O64" s="13">
        <f t="shared" si="5"/>
        <v>833333.33333333337</v>
      </c>
      <c r="P64" s="13"/>
      <c r="Q64" s="13"/>
      <c r="R64" s="13"/>
    </row>
    <row r="65" spans="2:18" ht="20.100000000000001" customHeight="1" x14ac:dyDescent="0.3">
      <c r="B65" s="23">
        <v>50</v>
      </c>
      <c r="C65" s="33">
        <f t="shared" si="0"/>
        <v>46447</v>
      </c>
      <c r="D65" s="13">
        <f t="shared" si="1"/>
        <v>277777.77777777775</v>
      </c>
      <c r="E65" s="13">
        <f t="shared" si="2"/>
        <v>719907.40740740811</v>
      </c>
      <c r="F65" s="14">
        <f t="shared" si="6"/>
        <v>997685.18518518587</v>
      </c>
      <c r="G65" s="13">
        <f t="shared" si="7"/>
        <v>13888888.888888897</v>
      </c>
      <c r="H65" s="13">
        <f t="shared" si="8"/>
        <v>86111111.111111194</v>
      </c>
      <c r="I65" s="13">
        <f t="shared" si="3"/>
        <v>66435.45255379744</v>
      </c>
      <c r="J65" s="13">
        <f t="shared" si="4"/>
        <v>811136.11753500137</v>
      </c>
      <c r="K65" s="14">
        <f t="shared" si="9"/>
        <v>877571.57008879876</v>
      </c>
      <c r="L65" s="13">
        <f t="shared" si="10"/>
        <v>2730101.3483536365</v>
      </c>
      <c r="M65" s="13">
        <f t="shared" si="11"/>
        <v>97269898.651646391</v>
      </c>
      <c r="N65" s="13"/>
      <c r="O65" s="13">
        <f t="shared" si="5"/>
        <v>833333.33333333337</v>
      </c>
      <c r="P65" s="13"/>
      <c r="Q65" s="13"/>
      <c r="R65" s="13"/>
    </row>
    <row r="66" spans="2:18" ht="20.100000000000001" customHeight="1" x14ac:dyDescent="0.3">
      <c r="B66" s="23">
        <v>51</v>
      </c>
      <c r="C66" s="33">
        <f t="shared" si="0"/>
        <v>46478</v>
      </c>
      <c r="D66" s="13">
        <f t="shared" si="1"/>
        <v>277777.77777777775</v>
      </c>
      <c r="E66" s="13">
        <f t="shared" si="2"/>
        <v>717592.59259259328</v>
      </c>
      <c r="F66" s="14">
        <f t="shared" si="6"/>
        <v>995370.37037037103</v>
      </c>
      <c r="G66" s="13">
        <f t="shared" si="7"/>
        <v>14166666.666666675</v>
      </c>
      <c r="H66" s="13">
        <f t="shared" si="8"/>
        <v>85833333.333333418</v>
      </c>
      <c r="I66" s="13">
        <f t="shared" si="3"/>
        <v>66989.081325079082</v>
      </c>
      <c r="J66" s="13">
        <f t="shared" si="4"/>
        <v>810582.4887637198</v>
      </c>
      <c r="K66" s="14">
        <f t="shared" si="9"/>
        <v>877571.57008879888</v>
      </c>
      <c r="L66" s="13">
        <f t="shared" si="10"/>
        <v>2797090.4296787158</v>
      </c>
      <c r="M66" s="13">
        <f t="shared" si="11"/>
        <v>97202909.570321307</v>
      </c>
      <c r="N66" s="13"/>
      <c r="O66" s="13">
        <f t="shared" si="5"/>
        <v>833333.33333333337</v>
      </c>
      <c r="P66" s="13"/>
      <c r="Q66" s="13"/>
      <c r="R66" s="13"/>
    </row>
    <row r="67" spans="2:18" ht="20.100000000000001" customHeight="1" x14ac:dyDescent="0.3">
      <c r="B67" s="23">
        <v>52</v>
      </c>
      <c r="C67" s="33">
        <f t="shared" si="0"/>
        <v>46508</v>
      </c>
      <c r="D67" s="13">
        <f t="shared" si="1"/>
        <v>277777.77777777775</v>
      </c>
      <c r="E67" s="13">
        <f t="shared" si="2"/>
        <v>715277.77777777845</v>
      </c>
      <c r="F67" s="14">
        <f t="shared" si="6"/>
        <v>993055.5555555562</v>
      </c>
      <c r="G67" s="13">
        <f t="shared" si="7"/>
        <v>14444444.444444453</v>
      </c>
      <c r="H67" s="13">
        <f t="shared" si="8"/>
        <v>85555555.555555642</v>
      </c>
      <c r="I67" s="13">
        <f t="shared" si="3"/>
        <v>67547.323669454738</v>
      </c>
      <c r="J67" s="13">
        <f t="shared" si="4"/>
        <v>810024.2464193441</v>
      </c>
      <c r="K67" s="14">
        <f t="shared" si="9"/>
        <v>877571.57008879888</v>
      </c>
      <c r="L67" s="13">
        <f t="shared" si="10"/>
        <v>2864637.7533481703</v>
      </c>
      <c r="M67" s="13">
        <f t="shared" si="11"/>
        <v>97135362.246651858</v>
      </c>
      <c r="N67" s="13"/>
      <c r="O67" s="13">
        <f t="shared" si="5"/>
        <v>833333.33333333337</v>
      </c>
      <c r="P67" s="13"/>
      <c r="Q67" s="13"/>
      <c r="R67" s="13"/>
    </row>
    <row r="68" spans="2:18" ht="20.100000000000001" customHeight="1" x14ac:dyDescent="0.3">
      <c r="B68" s="23">
        <v>53</v>
      </c>
      <c r="C68" s="33">
        <f t="shared" si="0"/>
        <v>46539</v>
      </c>
      <c r="D68" s="13">
        <f t="shared" si="1"/>
        <v>277777.77777777775</v>
      </c>
      <c r="E68" s="13">
        <f t="shared" si="2"/>
        <v>712962.96296296362</v>
      </c>
      <c r="F68" s="14">
        <f t="shared" si="6"/>
        <v>990740.74074074137</v>
      </c>
      <c r="G68" s="13">
        <f t="shared" si="7"/>
        <v>14722222.222222231</v>
      </c>
      <c r="H68" s="13">
        <f t="shared" si="8"/>
        <v>85277777.777777866</v>
      </c>
      <c r="I68" s="13">
        <f t="shared" si="3"/>
        <v>68110.218033366866</v>
      </c>
      <c r="J68" s="13">
        <f t="shared" si="4"/>
        <v>809461.35205543193</v>
      </c>
      <c r="K68" s="14">
        <f t="shared" si="9"/>
        <v>877571.57008879876</v>
      </c>
      <c r="L68" s="13">
        <f t="shared" si="10"/>
        <v>2932747.9713815372</v>
      </c>
      <c r="M68" s="13">
        <f t="shared" si="11"/>
        <v>97067252.028618485</v>
      </c>
      <c r="N68" s="13"/>
      <c r="O68" s="13">
        <f t="shared" si="5"/>
        <v>833333.33333333337</v>
      </c>
      <c r="P68" s="13"/>
      <c r="Q68" s="13"/>
      <c r="R68" s="13"/>
    </row>
    <row r="69" spans="2:18" ht="20.100000000000001" customHeight="1" x14ac:dyDescent="0.3">
      <c r="B69" s="23">
        <v>54</v>
      </c>
      <c r="C69" s="33">
        <f t="shared" si="0"/>
        <v>46569</v>
      </c>
      <c r="D69" s="13">
        <f t="shared" si="1"/>
        <v>277777.77777777775</v>
      </c>
      <c r="E69" s="13">
        <f t="shared" si="2"/>
        <v>710648.1481481489</v>
      </c>
      <c r="F69" s="14">
        <f t="shared" si="6"/>
        <v>988425.92592592665</v>
      </c>
      <c r="G69" s="13">
        <f t="shared" si="7"/>
        <v>15000000.000000009</v>
      </c>
      <c r="H69" s="13">
        <f t="shared" si="8"/>
        <v>85000000.000000089</v>
      </c>
      <c r="I69" s="13">
        <f t="shared" si="3"/>
        <v>68677.803183644923</v>
      </c>
      <c r="J69" s="13">
        <f t="shared" si="4"/>
        <v>808893.76690515387</v>
      </c>
      <c r="K69" s="14">
        <f t="shared" si="9"/>
        <v>877571.57008879876</v>
      </c>
      <c r="L69" s="13">
        <f t="shared" si="10"/>
        <v>3001425.7745651822</v>
      </c>
      <c r="M69" s="13">
        <f t="shared" si="11"/>
        <v>96998574.22543484</v>
      </c>
      <c r="N69" s="13"/>
      <c r="O69" s="13">
        <f t="shared" si="5"/>
        <v>833333.33333333337</v>
      </c>
      <c r="P69" s="13"/>
      <c r="Q69" s="13"/>
      <c r="R69" s="13"/>
    </row>
    <row r="70" spans="2:18" ht="20.100000000000001" customHeight="1" x14ac:dyDescent="0.3">
      <c r="B70" s="23">
        <v>55</v>
      </c>
      <c r="C70" s="33">
        <f t="shared" si="0"/>
        <v>46600</v>
      </c>
      <c r="D70" s="13">
        <f t="shared" si="1"/>
        <v>277777.77777777775</v>
      </c>
      <c r="E70" s="13">
        <f t="shared" si="2"/>
        <v>708333.33333333407</v>
      </c>
      <c r="F70" s="14">
        <f t="shared" si="6"/>
        <v>986111.11111111182</v>
      </c>
      <c r="G70" s="13">
        <f t="shared" si="7"/>
        <v>15277777.777777787</v>
      </c>
      <c r="H70" s="13">
        <f t="shared" si="8"/>
        <v>84722222.222222313</v>
      </c>
      <c r="I70" s="13">
        <f t="shared" si="3"/>
        <v>69250.118210175293</v>
      </c>
      <c r="J70" s="13">
        <f t="shared" si="4"/>
        <v>808321.45187862345</v>
      </c>
      <c r="K70" s="14">
        <f t="shared" si="9"/>
        <v>877571.57008879876</v>
      </c>
      <c r="L70" s="13">
        <f t="shared" si="10"/>
        <v>3070675.8927753572</v>
      </c>
      <c r="M70" s="13">
        <f t="shared" si="11"/>
        <v>96929324.107224658</v>
      </c>
      <c r="N70" s="13"/>
      <c r="O70" s="13">
        <f t="shared" si="5"/>
        <v>833333.33333333337</v>
      </c>
      <c r="P70" s="13"/>
      <c r="Q70" s="13"/>
      <c r="R70" s="13"/>
    </row>
    <row r="71" spans="2:18" ht="20.100000000000001" customHeight="1" x14ac:dyDescent="0.3">
      <c r="B71" s="23">
        <v>56</v>
      </c>
      <c r="C71" s="33">
        <f t="shared" si="0"/>
        <v>46631</v>
      </c>
      <c r="D71" s="13">
        <f t="shared" si="1"/>
        <v>277777.77777777775</v>
      </c>
      <c r="E71" s="13">
        <f t="shared" si="2"/>
        <v>706018.51851851924</v>
      </c>
      <c r="F71" s="14">
        <f t="shared" si="6"/>
        <v>983796.29629629699</v>
      </c>
      <c r="G71" s="13">
        <f t="shared" si="7"/>
        <v>15555555.555555565</v>
      </c>
      <c r="H71" s="13">
        <f t="shared" si="8"/>
        <v>84444444.444444537</v>
      </c>
      <c r="I71" s="13">
        <f t="shared" si="3"/>
        <v>69827.202528593421</v>
      </c>
      <c r="J71" s="13">
        <f t="shared" si="4"/>
        <v>807744.3675602054</v>
      </c>
      <c r="K71" s="14">
        <f t="shared" si="9"/>
        <v>877571.57008879888</v>
      </c>
      <c r="L71" s="13">
        <f t="shared" si="10"/>
        <v>3140503.0953039508</v>
      </c>
      <c r="M71" s="13">
        <f t="shared" si="11"/>
        <v>96859496.904696062</v>
      </c>
      <c r="N71" s="13"/>
      <c r="O71" s="13">
        <f t="shared" si="5"/>
        <v>833333.33333333337</v>
      </c>
      <c r="P71" s="13"/>
      <c r="Q71" s="13"/>
      <c r="R71" s="13"/>
    </row>
    <row r="72" spans="2:18" ht="20.100000000000001" customHeight="1" x14ac:dyDescent="0.3">
      <c r="B72" s="23">
        <v>57</v>
      </c>
      <c r="C72" s="33">
        <f t="shared" si="0"/>
        <v>46661</v>
      </c>
      <c r="D72" s="13">
        <f t="shared" si="1"/>
        <v>277777.77777777775</v>
      </c>
      <c r="E72" s="13">
        <f t="shared" si="2"/>
        <v>703703.70370370452</v>
      </c>
      <c r="F72" s="14">
        <f t="shared" si="6"/>
        <v>981481.48148148227</v>
      </c>
      <c r="G72" s="13">
        <f t="shared" si="7"/>
        <v>15833333.333333343</v>
      </c>
      <c r="H72" s="13">
        <f t="shared" si="8"/>
        <v>84166666.666666761</v>
      </c>
      <c r="I72" s="13">
        <f t="shared" si="3"/>
        <v>70409.095882998357</v>
      </c>
      <c r="J72" s="13">
        <f t="shared" si="4"/>
        <v>807162.47420580033</v>
      </c>
      <c r="K72" s="14">
        <f t="shared" si="9"/>
        <v>877571.57008879865</v>
      </c>
      <c r="L72" s="13">
        <f t="shared" si="10"/>
        <v>3210912.1911869491</v>
      </c>
      <c r="M72" s="13">
        <f t="shared" si="11"/>
        <v>96789087.808813065</v>
      </c>
      <c r="N72" s="13"/>
      <c r="O72" s="13">
        <f t="shared" si="5"/>
        <v>833333.33333333337</v>
      </c>
      <c r="P72" s="13"/>
      <c r="Q72" s="13"/>
      <c r="R72" s="13"/>
    </row>
    <row r="73" spans="2:18" ht="20.100000000000001" customHeight="1" x14ac:dyDescent="0.3">
      <c r="B73" s="23">
        <v>58</v>
      </c>
      <c r="C73" s="33">
        <f t="shared" si="0"/>
        <v>46692</v>
      </c>
      <c r="D73" s="13">
        <f t="shared" si="1"/>
        <v>277777.77777777775</v>
      </c>
      <c r="E73" s="13">
        <f t="shared" si="2"/>
        <v>701388.88888888969</v>
      </c>
      <c r="F73" s="14">
        <f t="shared" si="6"/>
        <v>979166.66666666744</v>
      </c>
      <c r="G73" s="13">
        <f t="shared" si="7"/>
        <v>16111111.111111121</v>
      </c>
      <c r="H73" s="13">
        <f t="shared" si="8"/>
        <v>83888888.888888985</v>
      </c>
      <c r="I73" s="13">
        <f t="shared" si="3"/>
        <v>70995.838348689998</v>
      </c>
      <c r="J73" s="13">
        <f t="shared" si="4"/>
        <v>806575.73174010869</v>
      </c>
      <c r="K73" s="14">
        <f t="shared" si="9"/>
        <v>877571.57008879865</v>
      </c>
      <c r="L73" s="13">
        <f t="shared" si="10"/>
        <v>3281908.0295356391</v>
      </c>
      <c r="M73" s="13">
        <f t="shared" si="11"/>
        <v>96718091.970464379</v>
      </c>
      <c r="N73" s="13"/>
      <c r="O73" s="13">
        <f t="shared" si="5"/>
        <v>833333.33333333337</v>
      </c>
      <c r="P73" s="13"/>
      <c r="Q73" s="13"/>
      <c r="R73" s="13"/>
    </row>
    <row r="74" spans="2:18" ht="20.100000000000001" customHeight="1" x14ac:dyDescent="0.3">
      <c r="B74" s="23">
        <v>59</v>
      </c>
      <c r="C74" s="33">
        <f t="shared" si="0"/>
        <v>46722</v>
      </c>
      <c r="D74" s="13">
        <f t="shared" si="1"/>
        <v>277777.77777777775</v>
      </c>
      <c r="E74" s="13">
        <f t="shared" si="2"/>
        <v>699074.07407407486</v>
      </c>
      <c r="F74" s="14">
        <f t="shared" si="6"/>
        <v>976851.85185185261</v>
      </c>
      <c r="G74" s="13">
        <f t="shared" si="7"/>
        <v>16388888.888888899</v>
      </c>
      <c r="H74" s="13">
        <f t="shared" si="8"/>
        <v>83611111.111111209</v>
      </c>
      <c r="I74" s="13">
        <f t="shared" si="3"/>
        <v>71587.470334929109</v>
      </c>
      <c r="J74" s="13">
        <f t="shared" si="4"/>
        <v>805984.0997538697</v>
      </c>
      <c r="K74" s="14">
        <f t="shared" si="9"/>
        <v>877571.57008879876</v>
      </c>
      <c r="L74" s="13">
        <f t="shared" si="10"/>
        <v>3353495.499870568</v>
      </c>
      <c r="M74" s="13">
        <f t="shared" si="11"/>
        <v>96646504.500129446</v>
      </c>
      <c r="N74" s="13"/>
      <c r="O74" s="13">
        <f t="shared" si="5"/>
        <v>833333.33333333337</v>
      </c>
      <c r="P74" s="13"/>
      <c r="Q74" s="13"/>
      <c r="R74" s="13"/>
    </row>
    <row r="75" spans="2:18" ht="20.100000000000001" customHeight="1" x14ac:dyDescent="0.3">
      <c r="B75" s="23">
        <v>60</v>
      </c>
      <c r="C75" s="33">
        <f t="shared" si="0"/>
        <v>46753</v>
      </c>
      <c r="D75" s="13">
        <f t="shared" si="1"/>
        <v>277777.77777777775</v>
      </c>
      <c r="E75" s="13">
        <f t="shared" si="2"/>
        <v>696759.25925926003</v>
      </c>
      <c r="F75" s="14">
        <f t="shared" si="6"/>
        <v>974537.03703703778</v>
      </c>
      <c r="G75" s="13">
        <f t="shared" si="7"/>
        <v>16666666.666666677</v>
      </c>
      <c r="H75" s="13">
        <f t="shared" si="8"/>
        <v>83333333.333333433</v>
      </c>
      <c r="I75" s="13">
        <f t="shared" si="3"/>
        <v>72184.032587720169</v>
      </c>
      <c r="J75" s="13">
        <f t="shared" si="4"/>
        <v>805387.53750107868</v>
      </c>
      <c r="K75" s="14">
        <f t="shared" si="9"/>
        <v>877571.57008879888</v>
      </c>
      <c r="L75" s="13">
        <f t="shared" si="10"/>
        <v>3425679.5324582881</v>
      </c>
      <c r="M75" s="13">
        <f t="shared" si="11"/>
        <v>96574320.467541724</v>
      </c>
      <c r="N75" s="13"/>
      <c r="O75" s="13">
        <f t="shared" si="5"/>
        <v>833333.33333333337</v>
      </c>
      <c r="P75" s="13"/>
      <c r="Q75" s="13"/>
      <c r="R75" s="13"/>
    </row>
    <row r="76" spans="2:18" ht="20.100000000000001" customHeight="1" x14ac:dyDescent="0.3">
      <c r="B76" s="23">
        <v>61</v>
      </c>
      <c r="C76" s="33">
        <f t="shared" si="0"/>
        <v>46784</v>
      </c>
      <c r="D76" s="13">
        <f t="shared" si="1"/>
        <v>277777.77777777775</v>
      </c>
      <c r="E76" s="13">
        <f t="shared" si="2"/>
        <v>694444.44444444531</v>
      </c>
      <c r="F76" s="14">
        <f t="shared" si="6"/>
        <v>972222.22222222306</v>
      </c>
      <c r="G76" s="13">
        <f t="shared" si="7"/>
        <v>16944444.444444455</v>
      </c>
      <c r="H76" s="13">
        <f t="shared" si="8"/>
        <v>83055555.555555657</v>
      </c>
      <c r="I76" s="13">
        <f t="shared" si="3"/>
        <v>72785.566192617829</v>
      </c>
      <c r="J76" s="13">
        <f t="shared" si="4"/>
        <v>804786.00389618089</v>
      </c>
      <c r="K76" s="14">
        <f t="shared" si="9"/>
        <v>877571.57008879876</v>
      </c>
      <c r="L76" s="13">
        <f t="shared" si="10"/>
        <v>3498465.0986509058</v>
      </c>
      <c r="M76" s="13">
        <f t="shared" si="11"/>
        <v>96501534.901349112</v>
      </c>
      <c r="N76" s="13"/>
      <c r="O76" s="13">
        <f t="shared" si="5"/>
        <v>833333.33333333337</v>
      </c>
      <c r="P76" s="13"/>
      <c r="Q76" s="13"/>
      <c r="R76" s="13"/>
    </row>
    <row r="77" spans="2:18" ht="20.100000000000001" customHeight="1" x14ac:dyDescent="0.3">
      <c r="B77" s="23">
        <v>62</v>
      </c>
      <c r="C77" s="33">
        <f t="shared" si="0"/>
        <v>46813</v>
      </c>
      <c r="D77" s="13">
        <f t="shared" si="1"/>
        <v>277777.77777777775</v>
      </c>
      <c r="E77" s="13">
        <f t="shared" si="2"/>
        <v>692129.62962963048</v>
      </c>
      <c r="F77" s="14">
        <f t="shared" si="6"/>
        <v>969907.40740740823</v>
      </c>
      <c r="G77" s="13">
        <f t="shared" si="7"/>
        <v>17222222.222222231</v>
      </c>
      <c r="H77" s="13">
        <f t="shared" si="8"/>
        <v>82777777.77777788</v>
      </c>
      <c r="I77" s="13">
        <f t="shared" si="3"/>
        <v>73392.112577556327</v>
      </c>
      <c r="J77" s="13">
        <f t="shared" si="4"/>
        <v>804179.45751124248</v>
      </c>
      <c r="K77" s="14">
        <f t="shared" si="9"/>
        <v>877571.57008879876</v>
      </c>
      <c r="L77" s="13">
        <f t="shared" si="10"/>
        <v>3571857.2112284619</v>
      </c>
      <c r="M77" s="13">
        <f t="shared" si="11"/>
        <v>96428142.788771555</v>
      </c>
      <c r="N77" s="13"/>
      <c r="O77" s="13">
        <f t="shared" si="5"/>
        <v>833333.33333333337</v>
      </c>
      <c r="P77" s="13"/>
      <c r="Q77" s="13"/>
      <c r="R77" s="13"/>
    </row>
    <row r="78" spans="2:18" ht="20.100000000000001" customHeight="1" x14ac:dyDescent="0.3">
      <c r="B78" s="23">
        <v>63</v>
      </c>
      <c r="C78" s="33">
        <f t="shared" si="0"/>
        <v>46844</v>
      </c>
      <c r="D78" s="13">
        <f t="shared" si="1"/>
        <v>277777.77777777775</v>
      </c>
      <c r="E78" s="13">
        <f t="shared" si="2"/>
        <v>689814.81481481565</v>
      </c>
      <c r="F78" s="14">
        <f t="shared" si="6"/>
        <v>967592.5925925934</v>
      </c>
      <c r="G78" s="13">
        <f t="shared" si="7"/>
        <v>17500000.000000007</v>
      </c>
      <c r="H78" s="13">
        <f t="shared" si="8"/>
        <v>82500000.000000104</v>
      </c>
      <c r="I78" s="13">
        <f t="shared" si="3"/>
        <v>74003.71351570262</v>
      </c>
      <c r="J78" s="13">
        <f t="shared" si="4"/>
        <v>803567.85657309613</v>
      </c>
      <c r="K78" s="14">
        <f t="shared" si="9"/>
        <v>877571.57008879876</v>
      </c>
      <c r="L78" s="13">
        <f t="shared" si="10"/>
        <v>3645860.9247441646</v>
      </c>
      <c r="M78" s="13">
        <f t="shared" si="11"/>
        <v>96354139.075255856</v>
      </c>
      <c r="N78" s="13"/>
      <c r="O78" s="13">
        <f t="shared" si="5"/>
        <v>833333.33333333337</v>
      </c>
      <c r="P78" s="13"/>
      <c r="Q78" s="13"/>
      <c r="R78" s="13"/>
    </row>
    <row r="79" spans="2:18" ht="20.100000000000001" customHeight="1" x14ac:dyDescent="0.3">
      <c r="B79" s="23">
        <v>64</v>
      </c>
      <c r="C79" s="33">
        <f t="shared" ref="C79:C142" si="12">EDATE($C$7,B79)</f>
        <v>46874</v>
      </c>
      <c r="D79" s="13">
        <f t="shared" si="1"/>
        <v>277777.77777777775</v>
      </c>
      <c r="E79" s="13">
        <f t="shared" si="2"/>
        <v>687500.00000000081</v>
      </c>
      <c r="F79" s="14">
        <f t="shared" si="6"/>
        <v>965277.77777777857</v>
      </c>
      <c r="G79" s="13">
        <f t="shared" si="7"/>
        <v>17777777.777777784</v>
      </c>
      <c r="H79" s="13">
        <f t="shared" si="8"/>
        <v>82222222.222222328</v>
      </c>
      <c r="I79" s="13">
        <f t="shared" si="3"/>
        <v>74620.411128333479</v>
      </c>
      <c r="J79" s="13">
        <f t="shared" si="4"/>
        <v>802951.15896046534</v>
      </c>
      <c r="K79" s="14">
        <f t="shared" si="9"/>
        <v>877571.57008879888</v>
      </c>
      <c r="L79" s="13">
        <f t="shared" si="10"/>
        <v>3720481.3358724979</v>
      </c>
      <c r="M79" s="13">
        <f t="shared" si="11"/>
        <v>96279518.664127529</v>
      </c>
      <c r="N79" s="13"/>
      <c r="O79" s="13">
        <f t="shared" si="5"/>
        <v>833333.33333333337</v>
      </c>
      <c r="P79" s="13"/>
      <c r="Q79" s="13"/>
      <c r="R79" s="13"/>
    </row>
    <row r="80" spans="2:18" ht="20.100000000000001" customHeight="1" x14ac:dyDescent="0.3">
      <c r="B80" s="23">
        <v>65</v>
      </c>
      <c r="C80" s="33">
        <f t="shared" si="12"/>
        <v>46905</v>
      </c>
      <c r="D80" s="13">
        <f t="shared" ref="D80:D143" si="13">$H$15/$C$6</f>
        <v>277777.77777777775</v>
      </c>
      <c r="E80" s="13">
        <f t="shared" ref="E80:E143" si="14">H79*$C$4</f>
        <v>685185.1851851861</v>
      </c>
      <c r="F80" s="14">
        <f t="shared" si="6"/>
        <v>962962.96296296385</v>
      </c>
      <c r="G80" s="13">
        <f t="shared" si="7"/>
        <v>18055555.55555556</v>
      </c>
      <c r="H80" s="13">
        <f t="shared" si="8"/>
        <v>81944444.444444552</v>
      </c>
      <c r="I80" s="13">
        <f t="shared" ref="I80:I143" si="15">-PPMT($C$4,$B80,$C$6,$C$2)</f>
        <v>75242.247887736259</v>
      </c>
      <c r="J80" s="13">
        <f t="shared" ref="J80:J143" si="16">-IPMT($C$4,$B80,$C$6,$C$2)</f>
        <v>802329.32220106246</v>
      </c>
      <c r="K80" s="14">
        <f t="shared" si="9"/>
        <v>877571.57008879876</v>
      </c>
      <c r="L80" s="13">
        <f t="shared" si="10"/>
        <v>3795723.5837602341</v>
      </c>
      <c r="M80" s="13">
        <f t="shared" si="11"/>
        <v>96204276.416239798</v>
      </c>
      <c r="N80" s="13"/>
      <c r="O80" s="13">
        <f t="shared" ref="O80:O143" si="17">$C$2*$C$4</f>
        <v>833333.33333333337</v>
      </c>
      <c r="P80" s="13"/>
      <c r="Q80" s="13"/>
      <c r="R80" s="13"/>
    </row>
    <row r="81" spans="2:18" ht="20.100000000000001" customHeight="1" x14ac:dyDescent="0.3">
      <c r="B81" s="23">
        <v>66</v>
      </c>
      <c r="C81" s="33">
        <f t="shared" si="12"/>
        <v>46935</v>
      </c>
      <c r="D81" s="13">
        <f t="shared" si="13"/>
        <v>277777.77777777775</v>
      </c>
      <c r="E81" s="13">
        <f t="shared" si="14"/>
        <v>682870.37037037127</v>
      </c>
      <c r="F81" s="14">
        <f t="shared" ref="F81:F144" si="18">D81+E81</f>
        <v>960648.14814814902</v>
      </c>
      <c r="G81" s="13">
        <f t="shared" ref="G81:G144" si="19">D81+G80</f>
        <v>18333333.333333336</v>
      </c>
      <c r="H81" s="13">
        <f t="shared" ref="H81:H144" si="20">H80-D81</f>
        <v>81666666.666666776</v>
      </c>
      <c r="I81" s="13">
        <f t="shared" si="15"/>
        <v>75869.266620134062</v>
      </c>
      <c r="J81" s="13">
        <f t="shared" si="16"/>
        <v>801702.30346866476</v>
      </c>
      <c r="K81" s="14">
        <f t="shared" si="9"/>
        <v>877571.57008879888</v>
      </c>
      <c r="L81" s="13">
        <f t="shared" si="10"/>
        <v>3871592.8503803681</v>
      </c>
      <c r="M81" s="13">
        <f t="shared" si="11"/>
        <v>96128407.149619669</v>
      </c>
      <c r="N81" s="13"/>
      <c r="O81" s="13">
        <f t="shared" si="17"/>
        <v>833333.33333333337</v>
      </c>
      <c r="P81" s="13"/>
      <c r="Q81" s="13"/>
      <c r="R81" s="13"/>
    </row>
    <row r="82" spans="2:18" ht="20.100000000000001" customHeight="1" x14ac:dyDescent="0.3">
      <c r="B82" s="23">
        <v>67</v>
      </c>
      <c r="C82" s="33">
        <f t="shared" si="12"/>
        <v>46966</v>
      </c>
      <c r="D82" s="13">
        <f t="shared" si="13"/>
        <v>277777.77777777775</v>
      </c>
      <c r="E82" s="13">
        <f t="shared" si="14"/>
        <v>680555.55555555644</v>
      </c>
      <c r="F82" s="14">
        <f t="shared" si="18"/>
        <v>958333.33333333419</v>
      </c>
      <c r="G82" s="13">
        <f t="shared" si="19"/>
        <v>18611111.111111112</v>
      </c>
      <c r="H82" s="13">
        <f t="shared" si="20"/>
        <v>81388888.888889</v>
      </c>
      <c r="I82" s="13">
        <f t="shared" si="15"/>
        <v>76501.510508635169</v>
      </c>
      <c r="J82" s="13">
        <f t="shared" si="16"/>
        <v>801070.05958016368</v>
      </c>
      <c r="K82" s="14">
        <f t="shared" ref="K82:K145" si="21">I82+J82</f>
        <v>877571.57008879888</v>
      </c>
      <c r="L82" s="13">
        <f t="shared" ref="L82:L145" si="22">I82+L81</f>
        <v>3948094.3608890031</v>
      </c>
      <c r="M82" s="13">
        <f t="shared" ref="M82:M145" si="23">M81-I82</f>
        <v>96051905.639111027</v>
      </c>
      <c r="N82" s="13"/>
      <c r="O82" s="13">
        <f t="shared" si="17"/>
        <v>833333.33333333337</v>
      </c>
      <c r="P82" s="13"/>
      <c r="Q82" s="13"/>
      <c r="R82" s="13"/>
    </row>
    <row r="83" spans="2:18" ht="20.100000000000001" customHeight="1" x14ac:dyDescent="0.3">
      <c r="B83" s="23">
        <v>68</v>
      </c>
      <c r="C83" s="33">
        <f t="shared" si="12"/>
        <v>46997</v>
      </c>
      <c r="D83" s="13">
        <f t="shared" si="13"/>
        <v>277777.77777777775</v>
      </c>
      <c r="E83" s="13">
        <f t="shared" si="14"/>
        <v>678240.7407407416</v>
      </c>
      <c r="F83" s="14">
        <f t="shared" si="18"/>
        <v>956018.51851851935</v>
      </c>
      <c r="G83" s="13">
        <f t="shared" si="19"/>
        <v>18888888.888888888</v>
      </c>
      <c r="H83" s="13">
        <f t="shared" si="20"/>
        <v>81111111.111111224</v>
      </c>
      <c r="I83" s="13">
        <f t="shared" si="15"/>
        <v>77139.023096207122</v>
      </c>
      <c r="J83" s="13">
        <f t="shared" si="16"/>
        <v>800432.54699259158</v>
      </c>
      <c r="K83" s="14">
        <f t="shared" si="21"/>
        <v>877571.57008879865</v>
      </c>
      <c r="L83" s="13">
        <f t="shared" si="22"/>
        <v>4025233.3839852102</v>
      </c>
      <c r="M83" s="13">
        <f t="shared" si="23"/>
        <v>95974766.616014823</v>
      </c>
      <c r="N83" s="13"/>
      <c r="O83" s="13">
        <f t="shared" si="17"/>
        <v>833333.33333333337</v>
      </c>
      <c r="P83" s="13"/>
      <c r="Q83" s="13"/>
      <c r="R83" s="13"/>
    </row>
    <row r="84" spans="2:18" ht="20.100000000000001" customHeight="1" x14ac:dyDescent="0.3">
      <c r="B84" s="23">
        <v>69</v>
      </c>
      <c r="C84" s="33">
        <f t="shared" si="12"/>
        <v>47027</v>
      </c>
      <c r="D84" s="13">
        <f t="shared" si="13"/>
        <v>277777.77777777775</v>
      </c>
      <c r="E84" s="13">
        <f t="shared" si="14"/>
        <v>675925.92592592689</v>
      </c>
      <c r="F84" s="14">
        <f t="shared" si="18"/>
        <v>953703.70370370464</v>
      </c>
      <c r="G84" s="13">
        <f t="shared" si="19"/>
        <v>19166666.666666664</v>
      </c>
      <c r="H84" s="13">
        <f t="shared" si="20"/>
        <v>80833333.333333448</v>
      </c>
      <c r="I84" s="13">
        <f t="shared" si="15"/>
        <v>77781.848288675523</v>
      </c>
      <c r="J84" s="13">
        <f t="shared" si="16"/>
        <v>799789.72180012322</v>
      </c>
      <c r="K84" s="14">
        <f t="shared" si="21"/>
        <v>877571.57008879876</v>
      </c>
      <c r="L84" s="13">
        <f t="shared" si="22"/>
        <v>4103015.2322738855</v>
      </c>
      <c r="M84" s="13">
        <f t="shared" si="23"/>
        <v>95896984.767726153</v>
      </c>
      <c r="N84" s="13"/>
      <c r="O84" s="13">
        <f t="shared" si="17"/>
        <v>833333.33333333337</v>
      </c>
      <c r="P84" s="13"/>
      <c r="Q84" s="13"/>
      <c r="R84" s="13"/>
    </row>
    <row r="85" spans="2:18" ht="20.100000000000001" customHeight="1" x14ac:dyDescent="0.3">
      <c r="B85" s="23">
        <v>70</v>
      </c>
      <c r="C85" s="33">
        <f t="shared" si="12"/>
        <v>47058</v>
      </c>
      <c r="D85" s="13">
        <f t="shared" si="13"/>
        <v>277777.77777777775</v>
      </c>
      <c r="E85" s="13">
        <f t="shared" si="14"/>
        <v>673611.11111111206</v>
      </c>
      <c r="F85" s="14">
        <f t="shared" si="18"/>
        <v>951388.88888888981</v>
      </c>
      <c r="G85" s="13">
        <f t="shared" si="19"/>
        <v>19444444.44444444</v>
      </c>
      <c r="H85" s="13">
        <f t="shared" si="20"/>
        <v>80555555.555555671</v>
      </c>
      <c r="I85" s="13">
        <f t="shared" si="15"/>
        <v>78430.030357747819</v>
      </c>
      <c r="J85" s="13">
        <f t="shared" si="16"/>
        <v>799141.53973105107</v>
      </c>
      <c r="K85" s="14">
        <f t="shared" si="21"/>
        <v>877571.57008879888</v>
      </c>
      <c r="L85" s="13">
        <f t="shared" si="22"/>
        <v>4181445.2626316333</v>
      </c>
      <c r="M85" s="13">
        <f t="shared" si="23"/>
        <v>95818554.737368405</v>
      </c>
      <c r="N85" s="13"/>
      <c r="O85" s="13">
        <f t="shared" si="17"/>
        <v>833333.33333333337</v>
      </c>
      <c r="P85" s="13"/>
      <c r="Q85" s="13"/>
      <c r="R85" s="13"/>
    </row>
    <row r="86" spans="2:18" ht="20.100000000000001" customHeight="1" x14ac:dyDescent="0.3">
      <c r="B86" s="23">
        <v>71</v>
      </c>
      <c r="C86" s="33">
        <f t="shared" si="12"/>
        <v>47088</v>
      </c>
      <c r="D86" s="13">
        <f t="shared" si="13"/>
        <v>277777.77777777775</v>
      </c>
      <c r="E86" s="13">
        <f t="shared" si="14"/>
        <v>671296.29629629722</v>
      </c>
      <c r="F86" s="14">
        <f t="shared" si="18"/>
        <v>949074.07407407498</v>
      </c>
      <c r="G86" s="13">
        <f t="shared" si="19"/>
        <v>19722222.222222216</v>
      </c>
      <c r="H86" s="13">
        <f t="shared" si="20"/>
        <v>80277777.777777895</v>
      </c>
      <c r="I86" s="13">
        <f t="shared" si="15"/>
        <v>79083.613944062381</v>
      </c>
      <c r="J86" s="13">
        <f t="shared" si="16"/>
        <v>798487.95614473638</v>
      </c>
      <c r="K86" s="14">
        <f t="shared" si="21"/>
        <v>877571.57008879876</v>
      </c>
      <c r="L86" s="13">
        <f t="shared" si="22"/>
        <v>4260528.8765756954</v>
      </c>
      <c r="M86" s="13">
        <f t="shared" si="23"/>
        <v>95739471.123424336</v>
      </c>
      <c r="N86" s="13"/>
      <c r="O86" s="13">
        <f t="shared" si="17"/>
        <v>833333.33333333337</v>
      </c>
      <c r="P86" s="13"/>
      <c r="Q86" s="13"/>
      <c r="R86" s="13"/>
    </row>
    <row r="87" spans="2:18" ht="20.100000000000001" customHeight="1" x14ac:dyDescent="0.3">
      <c r="B87" s="23">
        <v>72</v>
      </c>
      <c r="C87" s="33">
        <f t="shared" si="12"/>
        <v>47119</v>
      </c>
      <c r="D87" s="13">
        <f t="shared" si="13"/>
        <v>277777.77777777775</v>
      </c>
      <c r="E87" s="13">
        <f t="shared" si="14"/>
        <v>668981.48148148251</v>
      </c>
      <c r="F87" s="14">
        <f t="shared" si="18"/>
        <v>946759.25925926026</v>
      </c>
      <c r="G87" s="13">
        <f t="shared" si="19"/>
        <v>19999999.999999993</v>
      </c>
      <c r="H87" s="13">
        <f t="shared" si="20"/>
        <v>80000000.000000119</v>
      </c>
      <c r="I87" s="13">
        <f t="shared" si="15"/>
        <v>79742.644060262901</v>
      </c>
      <c r="J87" s="13">
        <f t="shared" si="16"/>
        <v>797828.92602853593</v>
      </c>
      <c r="K87" s="14">
        <f t="shared" si="21"/>
        <v>877571.57008879888</v>
      </c>
      <c r="L87" s="13">
        <f t="shared" si="22"/>
        <v>4340271.5206359578</v>
      </c>
      <c r="M87" s="13">
        <f t="shared" si="23"/>
        <v>95659728.479364067</v>
      </c>
      <c r="N87" s="13"/>
      <c r="O87" s="13">
        <f t="shared" si="17"/>
        <v>833333.33333333337</v>
      </c>
      <c r="P87" s="13"/>
      <c r="Q87" s="13"/>
      <c r="R87" s="13"/>
    </row>
    <row r="88" spans="2:18" ht="20.100000000000001" customHeight="1" x14ac:dyDescent="0.3">
      <c r="B88" s="23">
        <v>73</v>
      </c>
      <c r="C88" s="33">
        <f t="shared" si="12"/>
        <v>47150</v>
      </c>
      <c r="D88" s="13">
        <f t="shared" si="13"/>
        <v>277777.77777777775</v>
      </c>
      <c r="E88" s="13">
        <f t="shared" si="14"/>
        <v>666666.66666666768</v>
      </c>
      <c r="F88" s="14">
        <f t="shared" si="18"/>
        <v>944444.44444444543</v>
      </c>
      <c r="G88" s="13">
        <f t="shared" si="19"/>
        <v>20277777.777777769</v>
      </c>
      <c r="H88" s="13">
        <f t="shared" si="20"/>
        <v>79722222.222222343</v>
      </c>
      <c r="I88" s="13">
        <f t="shared" si="15"/>
        <v>80407.166094098429</v>
      </c>
      <c r="J88" s="13">
        <f t="shared" si="16"/>
        <v>797164.40399470041</v>
      </c>
      <c r="K88" s="14">
        <f t="shared" si="21"/>
        <v>877571.57008879888</v>
      </c>
      <c r="L88" s="13">
        <f t="shared" si="22"/>
        <v>4420678.6867300561</v>
      </c>
      <c r="M88" s="13">
        <f t="shared" si="23"/>
        <v>95579321.313269973</v>
      </c>
      <c r="N88" s="13"/>
      <c r="O88" s="13">
        <f t="shared" si="17"/>
        <v>833333.33333333337</v>
      </c>
      <c r="P88" s="13"/>
      <c r="Q88" s="13"/>
      <c r="R88" s="13"/>
    </row>
    <row r="89" spans="2:18" ht="20.100000000000001" customHeight="1" x14ac:dyDescent="0.3">
      <c r="B89" s="23">
        <v>74</v>
      </c>
      <c r="C89" s="33">
        <f t="shared" si="12"/>
        <v>47178</v>
      </c>
      <c r="D89" s="13">
        <f t="shared" si="13"/>
        <v>277777.77777777775</v>
      </c>
      <c r="E89" s="13">
        <f t="shared" si="14"/>
        <v>664351.85185185284</v>
      </c>
      <c r="F89" s="14">
        <f t="shared" si="18"/>
        <v>942129.6296296306</v>
      </c>
      <c r="G89" s="13">
        <f t="shared" si="19"/>
        <v>20555555.555555545</v>
      </c>
      <c r="H89" s="13">
        <f t="shared" si="20"/>
        <v>79444444.444444567</v>
      </c>
      <c r="I89" s="13">
        <f t="shared" si="15"/>
        <v>81077.225811549244</v>
      </c>
      <c r="J89" s="13">
        <f t="shared" si="16"/>
        <v>796494.34427724953</v>
      </c>
      <c r="K89" s="14">
        <f t="shared" si="21"/>
        <v>877571.57008879876</v>
      </c>
      <c r="L89" s="13">
        <f t="shared" si="22"/>
        <v>4501755.9125416055</v>
      </c>
      <c r="M89" s="13">
        <f t="shared" si="23"/>
        <v>95498244.087458417</v>
      </c>
      <c r="N89" s="13"/>
      <c r="O89" s="13">
        <f t="shared" si="17"/>
        <v>833333.33333333337</v>
      </c>
      <c r="P89" s="13"/>
      <c r="Q89" s="13"/>
      <c r="R89" s="13"/>
    </row>
    <row r="90" spans="2:18" ht="20.100000000000001" customHeight="1" x14ac:dyDescent="0.3">
      <c r="B90" s="23">
        <v>75</v>
      </c>
      <c r="C90" s="33">
        <f t="shared" si="12"/>
        <v>47209</v>
      </c>
      <c r="D90" s="13">
        <f t="shared" si="13"/>
        <v>277777.77777777775</v>
      </c>
      <c r="E90" s="13">
        <f t="shared" si="14"/>
        <v>662037.03703703801</v>
      </c>
      <c r="F90" s="14">
        <f t="shared" si="18"/>
        <v>939814.81481481576</v>
      </c>
      <c r="G90" s="13">
        <f t="shared" si="19"/>
        <v>20833333.333333321</v>
      </c>
      <c r="H90" s="13">
        <f t="shared" si="20"/>
        <v>79166666.666666791</v>
      </c>
      <c r="I90" s="13">
        <f t="shared" si="15"/>
        <v>81752.869359978809</v>
      </c>
      <c r="J90" s="13">
        <f t="shared" si="16"/>
        <v>795818.70072882005</v>
      </c>
      <c r="K90" s="14">
        <f t="shared" si="21"/>
        <v>877571.57008879888</v>
      </c>
      <c r="L90" s="13">
        <f t="shared" si="22"/>
        <v>4583508.781901584</v>
      </c>
      <c r="M90" s="13">
        <f t="shared" si="23"/>
        <v>95416491.218098432</v>
      </c>
      <c r="N90" s="13"/>
      <c r="O90" s="13">
        <f t="shared" si="17"/>
        <v>833333.33333333337</v>
      </c>
      <c r="P90" s="13"/>
      <c r="Q90" s="13"/>
      <c r="R90" s="13"/>
    </row>
    <row r="91" spans="2:18" ht="20.100000000000001" customHeight="1" x14ac:dyDescent="0.3">
      <c r="B91" s="23">
        <v>76</v>
      </c>
      <c r="C91" s="33">
        <f t="shared" si="12"/>
        <v>47239</v>
      </c>
      <c r="D91" s="13">
        <f t="shared" si="13"/>
        <v>277777.77777777775</v>
      </c>
      <c r="E91" s="13">
        <f t="shared" si="14"/>
        <v>659722.2222222233</v>
      </c>
      <c r="F91" s="14">
        <f t="shared" si="18"/>
        <v>937500.00000000105</v>
      </c>
      <c r="G91" s="13">
        <f t="shared" si="19"/>
        <v>21111111.111111097</v>
      </c>
      <c r="H91" s="13">
        <f t="shared" si="20"/>
        <v>78888888.888889015</v>
      </c>
      <c r="I91" s="13">
        <f t="shared" si="15"/>
        <v>82434.143271311972</v>
      </c>
      <c r="J91" s="13">
        <f t="shared" si="16"/>
        <v>795137.42681748676</v>
      </c>
      <c r="K91" s="14">
        <f t="shared" si="21"/>
        <v>877571.57008879876</v>
      </c>
      <c r="L91" s="13">
        <f t="shared" si="22"/>
        <v>4665942.9251728961</v>
      </c>
      <c r="M91" s="13">
        <f t="shared" si="23"/>
        <v>95334057.07482712</v>
      </c>
      <c r="N91" s="13"/>
      <c r="O91" s="13">
        <f t="shared" si="17"/>
        <v>833333.33333333337</v>
      </c>
      <c r="P91" s="13"/>
      <c r="Q91" s="13"/>
      <c r="R91" s="13"/>
    </row>
    <row r="92" spans="2:18" ht="20.100000000000001" customHeight="1" x14ac:dyDescent="0.3">
      <c r="B92" s="23">
        <v>77</v>
      </c>
      <c r="C92" s="33">
        <f t="shared" si="12"/>
        <v>47270</v>
      </c>
      <c r="D92" s="13">
        <f t="shared" si="13"/>
        <v>277777.77777777775</v>
      </c>
      <c r="E92" s="13">
        <f t="shared" si="14"/>
        <v>657407.40740740846</v>
      </c>
      <c r="F92" s="14">
        <f t="shared" si="18"/>
        <v>935185.18518518622</v>
      </c>
      <c r="G92" s="13">
        <f t="shared" si="19"/>
        <v>21388888.888888873</v>
      </c>
      <c r="H92" s="13">
        <f t="shared" si="20"/>
        <v>78611111.111111239</v>
      </c>
      <c r="I92" s="13">
        <f t="shared" si="15"/>
        <v>83121.094465239585</v>
      </c>
      <c r="J92" s="13">
        <f t="shared" si="16"/>
        <v>794450.47562355921</v>
      </c>
      <c r="K92" s="14">
        <f t="shared" si="21"/>
        <v>877571.57008879876</v>
      </c>
      <c r="L92" s="13">
        <f t="shared" si="22"/>
        <v>4749064.019638136</v>
      </c>
      <c r="M92" s="13">
        <f t="shared" si="23"/>
        <v>95250935.980361879</v>
      </c>
      <c r="N92" s="13"/>
      <c r="O92" s="13">
        <f t="shared" si="17"/>
        <v>833333.33333333337</v>
      </c>
      <c r="P92" s="13"/>
      <c r="Q92" s="13"/>
      <c r="R92" s="13"/>
    </row>
    <row r="93" spans="2:18" ht="20.100000000000001" customHeight="1" x14ac:dyDescent="0.3">
      <c r="B93" s="23">
        <v>78</v>
      </c>
      <c r="C93" s="33">
        <f t="shared" si="12"/>
        <v>47300</v>
      </c>
      <c r="D93" s="13">
        <f t="shared" si="13"/>
        <v>277777.77777777775</v>
      </c>
      <c r="E93" s="13">
        <f t="shared" si="14"/>
        <v>655092.59259259363</v>
      </c>
      <c r="F93" s="14">
        <f t="shared" si="18"/>
        <v>932870.37037037138</v>
      </c>
      <c r="G93" s="13">
        <f t="shared" si="19"/>
        <v>21666666.666666649</v>
      </c>
      <c r="H93" s="13">
        <f t="shared" si="20"/>
        <v>78333333.333333462</v>
      </c>
      <c r="I93" s="13">
        <f t="shared" si="15"/>
        <v>83813.770252449904</v>
      </c>
      <c r="J93" s="13">
        <f t="shared" si="16"/>
        <v>793757.79983634886</v>
      </c>
      <c r="K93" s="14">
        <f t="shared" si="21"/>
        <v>877571.57008879876</v>
      </c>
      <c r="L93" s="13">
        <f t="shared" si="22"/>
        <v>4832877.7898905855</v>
      </c>
      <c r="M93" s="13">
        <f t="shared" si="23"/>
        <v>95167122.210109428</v>
      </c>
      <c r="N93" s="13"/>
      <c r="O93" s="13">
        <f t="shared" si="17"/>
        <v>833333.33333333337</v>
      </c>
      <c r="P93" s="13"/>
      <c r="Q93" s="13"/>
      <c r="R93" s="13"/>
    </row>
    <row r="94" spans="2:18" ht="20.100000000000001" customHeight="1" x14ac:dyDescent="0.3">
      <c r="B94" s="23">
        <v>79</v>
      </c>
      <c r="C94" s="33">
        <f t="shared" si="12"/>
        <v>47331</v>
      </c>
      <c r="D94" s="13">
        <f t="shared" si="13"/>
        <v>277777.77777777775</v>
      </c>
      <c r="E94" s="13">
        <f t="shared" si="14"/>
        <v>652777.7777777788</v>
      </c>
      <c r="F94" s="14">
        <f t="shared" si="18"/>
        <v>930555.55555555655</v>
      </c>
      <c r="G94" s="13">
        <f t="shared" si="19"/>
        <v>21944444.444444425</v>
      </c>
      <c r="H94" s="13">
        <f t="shared" si="20"/>
        <v>78055555.555555686</v>
      </c>
      <c r="I94" s="13">
        <f t="shared" si="15"/>
        <v>84512.218337886981</v>
      </c>
      <c r="J94" s="13">
        <f t="shared" si="16"/>
        <v>793059.35175091191</v>
      </c>
      <c r="K94" s="14">
        <f t="shared" si="21"/>
        <v>877571.57008879888</v>
      </c>
      <c r="L94" s="13">
        <f t="shared" si="22"/>
        <v>4917390.0082284724</v>
      </c>
      <c r="M94" s="13">
        <f t="shared" si="23"/>
        <v>95082609.991771534</v>
      </c>
      <c r="N94" s="13"/>
      <c r="O94" s="13">
        <f t="shared" si="17"/>
        <v>833333.33333333337</v>
      </c>
      <c r="P94" s="13"/>
      <c r="Q94" s="13"/>
      <c r="R94" s="13"/>
    </row>
    <row r="95" spans="2:18" ht="20.100000000000001" customHeight="1" x14ac:dyDescent="0.3">
      <c r="B95" s="23">
        <v>80</v>
      </c>
      <c r="C95" s="33">
        <f t="shared" si="12"/>
        <v>47362</v>
      </c>
      <c r="D95" s="13">
        <f t="shared" si="13"/>
        <v>277777.77777777775</v>
      </c>
      <c r="E95" s="13">
        <f t="shared" si="14"/>
        <v>650462.96296296408</v>
      </c>
      <c r="F95" s="14">
        <f t="shared" si="18"/>
        <v>928240.74074074184</v>
      </c>
      <c r="G95" s="13">
        <f t="shared" si="19"/>
        <v>22222222.222222202</v>
      </c>
      <c r="H95" s="13">
        <f t="shared" si="20"/>
        <v>77777777.77777791</v>
      </c>
      <c r="I95" s="13">
        <f t="shared" si="15"/>
        <v>85216.486824036052</v>
      </c>
      <c r="J95" s="13">
        <f t="shared" si="16"/>
        <v>792355.08326476277</v>
      </c>
      <c r="K95" s="14">
        <f t="shared" si="21"/>
        <v>877571.57008879888</v>
      </c>
      <c r="L95" s="13">
        <f t="shared" si="22"/>
        <v>5002606.4950525081</v>
      </c>
      <c r="M95" s="13">
        <f t="shared" si="23"/>
        <v>94997393.504947498</v>
      </c>
      <c r="N95" s="13"/>
      <c r="O95" s="13">
        <f t="shared" si="17"/>
        <v>833333.33333333337</v>
      </c>
      <c r="P95" s="13"/>
      <c r="Q95" s="13"/>
      <c r="R95" s="13"/>
    </row>
    <row r="96" spans="2:18" ht="20.100000000000001" customHeight="1" x14ac:dyDescent="0.3">
      <c r="B96" s="23">
        <v>81</v>
      </c>
      <c r="C96" s="33">
        <f t="shared" si="12"/>
        <v>47392</v>
      </c>
      <c r="D96" s="13">
        <f t="shared" si="13"/>
        <v>277777.77777777775</v>
      </c>
      <c r="E96" s="13">
        <f t="shared" si="14"/>
        <v>648148.14814814925</v>
      </c>
      <c r="F96" s="14">
        <f t="shared" si="18"/>
        <v>925925.925925927</v>
      </c>
      <c r="G96" s="13">
        <f t="shared" si="19"/>
        <v>22499999.999999978</v>
      </c>
      <c r="H96" s="13">
        <f t="shared" si="20"/>
        <v>77500000.000000134</v>
      </c>
      <c r="I96" s="13">
        <f t="shared" si="15"/>
        <v>85926.624214236348</v>
      </c>
      <c r="J96" s="13">
        <f t="shared" si="16"/>
        <v>791644.94587456249</v>
      </c>
      <c r="K96" s="14">
        <f t="shared" si="21"/>
        <v>877571.57008879888</v>
      </c>
      <c r="L96" s="13">
        <f t="shared" si="22"/>
        <v>5088533.1192667447</v>
      </c>
      <c r="M96" s="13">
        <f t="shared" si="23"/>
        <v>94911466.880733266</v>
      </c>
      <c r="N96" s="13"/>
      <c r="O96" s="13">
        <f t="shared" si="17"/>
        <v>833333.33333333337</v>
      </c>
      <c r="P96" s="13"/>
      <c r="Q96" s="13"/>
      <c r="R96" s="13"/>
    </row>
    <row r="97" spans="2:18" ht="20.100000000000001" customHeight="1" x14ac:dyDescent="0.3">
      <c r="B97" s="23">
        <v>82</v>
      </c>
      <c r="C97" s="33">
        <f t="shared" si="12"/>
        <v>47423</v>
      </c>
      <c r="D97" s="13">
        <f t="shared" si="13"/>
        <v>277777.77777777775</v>
      </c>
      <c r="E97" s="13">
        <f t="shared" si="14"/>
        <v>645833.33333333442</v>
      </c>
      <c r="F97" s="14">
        <f t="shared" si="18"/>
        <v>923611.11111111217</v>
      </c>
      <c r="G97" s="13">
        <f t="shared" si="19"/>
        <v>22777777.777777754</v>
      </c>
      <c r="H97" s="13">
        <f t="shared" si="20"/>
        <v>77222222.222222358</v>
      </c>
      <c r="I97" s="13">
        <f t="shared" si="15"/>
        <v>86642.679416021638</v>
      </c>
      <c r="J97" s="13">
        <f t="shared" si="16"/>
        <v>790928.89067277708</v>
      </c>
      <c r="K97" s="14">
        <f t="shared" si="21"/>
        <v>877571.57008879876</v>
      </c>
      <c r="L97" s="13">
        <f t="shared" si="22"/>
        <v>5175175.798682766</v>
      </c>
      <c r="M97" s="13">
        <f t="shared" si="23"/>
        <v>94824824.201317251</v>
      </c>
      <c r="N97" s="13"/>
      <c r="O97" s="13">
        <f t="shared" si="17"/>
        <v>833333.33333333337</v>
      </c>
      <c r="P97" s="13"/>
      <c r="Q97" s="13"/>
      <c r="R97" s="13"/>
    </row>
    <row r="98" spans="2:18" ht="20.100000000000001" customHeight="1" x14ac:dyDescent="0.3">
      <c r="B98" s="23">
        <v>83</v>
      </c>
      <c r="C98" s="33">
        <f t="shared" si="12"/>
        <v>47453</v>
      </c>
      <c r="D98" s="13">
        <f t="shared" si="13"/>
        <v>277777.77777777775</v>
      </c>
      <c r="E98" s="13">
        <f t="shared" si="14"/>
        <v>643518.51851851959</v>
      </c>
      <c r="F98" s="14">
        <f t="shared" si="18"/>
        <v>921296.29629629734</v>
      </c>
      <c r="G98" s="13">
        <f t="shared" si="19"/>
        <v>23055555.55555553</v>
      </c>
      <c r="H98" s="13">
        <f t="shared" si="20"/>
        <v>76944444.444444582</v>
      </c>
      <c r="I98" s="13">
        <f t="shared" si="15"/>
        <v>87364.701744488484</v>
      </c>
      <c r="J98" s="13">
        <f t="shared" si="16"/>
        <v>790206.86834431032</v>
      </c>
      <c r="K98" s="14">
        <f t="shared" si="21"/>
        <v>877571.57008879876</v>
      </c>
      <c r="L98" s="13">
        <f t="shared" si="22"/>
        <v>5262540.5004272545</v>
      </c>
      <c r="M98" s="13">
        <f t="shared" si="23"/>
        <v>94737459.499572769</v>
      </c>
      <c r="N98" s="13"/>
      <c r="O98" s="13">
        <f t="shared" si="17"/>
        <v>833333.33333333337</v>
      </c>
      <c r="P98" s="13"/>
      <c r="Q98" s="13"/>
      <c r="R98" s="13"/>
    </row>
    <row r="99" spans="2:18" ht="20.100000000000001" customHeight="1" x14ac:dyDescent="0.3">
      <c r="B99" s="23">
        <v>84</v>
      </c>
      <c r="C99" s="33">
        <f t="shared" si="12"/>
        <v>47484</v>
      </c>
      <c r="D99" s="13">
        <f t="shared" si="13"/>
        <v>277777.77777777775</v>
      </c>
      <c r="E99" s="13">
        <f t="shared" si="14"/>
        <v>641203.70370370487</v>
      </c>
      <c r="F99" s="14">
        <f t="shared" si="18"/>
        <v>918981.48148148262</v>
      </c>
      <c r="G99" s="13">
        <f t="shared" si="19"/>
        <v>23333333.333333306</v>
      </c>
      <c r="H99" s="13">
        <f t="shared" si="20"/>
        <v>76666666.666666806</v>
      </c>
      <c r="I99" s="13">
        <f t="shared" si="15"/>
        <v>88092.740925692589</v>
      </c>
      <c r="J99" s="13">
        <f t="shared" si="16"/>
        <v>789478.82916310616</v>
      </c>
      <c r="K99" s="14">
        <f t="shared" si="21"/>
        <v>877571.57008879876</v>
      </c>
      <c r="L99" s="13">
        <f t="shared" si="22"/>
        <v>5350633.2413529474</v>
      </c>
      <c r="M99" s="13">
        <f t="shared" si="23"/>
        <v>94649366.758647069</v>
      </c>
      <c r="N99" s="13"/>
      <c r="O99" s="13">
        <f t="shared" si="17"/>
        <v>833333.33333333337</v>
      </c>
      <c r="P99" s="13"/>
      <c r="Q99" s="13"/>
      <c r="R99" s="13"/>
    </row>
    <row r="100" spans="2:18" ht="20.100000000000001" customHeight="1" x14ac:dyDescent="0.3">
      <c r="B100" s="23">
        <v>85</v>
      </c>
      <c r="C100" s="33">
        <f t="shared" si="12"/>
        <v>47515</v>
      </c>
      <c r="D100" s="13">
        <f t="shared" si="13"/>
        <v>277777.77777777775</v>
      </c>
      <c r="E100" s="13">
        <f t="shared" si="14"/>
        <v>638888.88888889004</v>
      </c>
      <c r="F100" s="14">
        <f t="shared" si="18"/>
        <v>916666.66666666779</v>
      </c>
      <c r="G100" s="13">
        <f t="shared" si="19"/>
        <v>23611111.111111082</v>
      </c>
      <c r="H100" s="13">
        <f t="shared" si="20"/>
        <v>76388888.88888903</v>
      </c>
      <c r="I100" s="13">
        <f t="shared" si="15"/>
        <v>88826.847100073384</v>
      </c>
      <c r="J100" s="13">
        <f t="shared" si="16"/>
        <v>788744.72298872541</v>
      </c>
      <c r="K100" s="14">
        <f t="shared" si="21"/>
        <v>877571.57008879876</v>
      </c>
      <c r="L100" s="13">
        <f t="shared" si="22"/>
        <v>5439460.0884530209</v>
      </c>
      <c r="M100" s="13">
        <f t="shared" si="23"/>
        <v>94560539.91154699</v>
      </c>
      <c r="N100" s="13"/>
      <c r="O100" s="13">
        <f t="shared" si="17"/>
        <v>833333.33333333337</v>
      </c>
      <c r="P100" s="13"/>
      <c r="Q100" s="13"/>
      <c r="R100" s="13"/>
    </row>
    <row r="101" spans="2:18" ht="20.100000000000001" customHeight="1" x14ac:dyDescent="0.3">
      <c r="B101" s="23">
        <v>86</v>
      </c>
      <c r="C101" s="33">
        <f t="shared" si="12"/>
        <v>47543</v>
      </c>
      <c r="D101" s="13">
        <f t="shared" si="13"/>
        <v>277777.77777777775</v>
      </c>
      <c r="E101" s="13">
        <f t="shared" si="14"/>
        <v>636574.07407407521</v>
      </c>
      <c r="F101" s="14">
        <f t="shared" si="18"/>
        <v>914351.85185185296</v>
      </c>
      <c r="G101" s="13">
        <f t="shared" si="19"/>
        <v>23888888.888888858</v>
      </c>
      <c r="H101" s="13">
        <f t="shared" si="20"/>
        <v>76111111.111111253</v>
      </c>
      <c r="I101" s="13">
        <f t="shared" si="15"/>
        <v>89567.070825907329</v>
      </c>
      <c r="J101" s="13">
        <f t="shared" si="16"/>
        <v>788004.49926289159</v>
      </c>
      <c r="K101" s="14">
        <f t="shared" si="21"/>
        <v>877571.57008879888</v>
      </c>
      <c r="L101" s="13">
        <f t="shared" si="22"/>
        <v>5529027.1592789283</v>
      </c>
      <c r="M101" s="13">
        <f t="shared" si="23"/>
        <v>94470972.840721086</v>
      </c>
      <c r="N101" s="13"/>
      <c r="O101" s="13">
        <f t="shared" si="17"/>
        <v>833333.33333333337</v>
      </c>
      <c r="P101" s="13"/>
      <c r="Q101" s="13"/>
      <c r="R101" s="13"/>
    </row>
    <row r="102" spans="2:18" ht="20.100000000000001" customHeight="1" x14ac:dyDescent="0.3">
      <c r="B102" s="23">
        <v>87</v>
      </c>
      <c r="C102" s="33">
        <f t="shared" si="12"/>
        <v>47574</v>
      </c>
      <c r="D102" s="13">
        <f t="shared" si="13"/>
        <v>277777.77777777775</v>
      </c>
      <c r="E102" s="13">
        <f t="shared" si="14"/>
        <v>634259.25925926049</v>
      </c>
      <c r="F102" s="14">
        <f t="shared" si="18"/>
        <v>912037.03703703824</v>
      </c>
      <c r="G102" s="13">
        <f t="shared" si="19"/>
        <v>24166666.666666634</v>
      </c>
      <c r="H102" s="13">
        <f t="shared" si="20"/>
        <v>75833333.333333477</v>
      </c>
      <c r="I102" s="13">
        <f t="shared" si="15"/>
        <v>90313.46308278988</v>
      </c>
      <c r="J102" s="13">
        <f t="shared" si="16"/>
        <v>787258.10700600897</v>
      </c>
      <c r="K102" s="14">
        <f t="shared" si="21"/>
        <v>877571.57008879888</v>
      </c>
      <c r="L102" s="13">
        <f t="shared" si="22"/>
        <v>5619340.6223617177</v>
      </c>
      <c r="M102" s="13">
        <f t="shared" si="23"/>
        <v>94380659.377638295</v>
      </c>
      <c r="N102" s="13"/>
      <c r="O102" s="13">
        <f t="shared" si="17"/>
        <v>833333.33333333337</v>
      </c>
      <c r="P102" s="13"/>
      <c r="Q102" s="13"/>
      <c r="R102" s="13"/>
    </row>
    <row r="103" spans="2:18" ht="20.100000000000001" customHeight="1" x14ac:dyDescent="0.3">
      <c r="B103" s="23">
        <v>88</v>
      </c>
      <c r="C103" s="33">
        <f t="shared" si="12"/>
        <v>47604</v>
      </c>
      <c r="D103" s="13">
        <f t="shared" si="13"/>
        <v>277777.77777777775</v>
      </c>
      <c r="E103" s="13">
        <f t="shared" si="14"/>
        <v>631944.44444444566</v>
      </c>
      <c r="F103" s="14">
        <f t="shared" si="18"/>
        <v>909722.22222222341</v>
      </c>
      <c r="G103" s="13">
        <f t="shared" si="19"/>
        <v>24444444.444444411</v>
      </c>
      <c r="H103" s="13">
        <f t="shared" si="20"/>
        <v>75555555.555555701</v>
      </c>
      <c r="I103" s="13">
        <f t="shared" si="15"/>
        <v>91066.075275146446</v>
      </c>
      <c r="J103" s="13">
        <f t="shared" si="16"/>
        <v>786505.49481365236</v>
      </c>
      <c r="K103" s="14">
        <f t="shared" si="21"/>
        <v>877571.57008879876</v>
      </c>
      <c r="L103" s="13">
        <f t="shared" si="22"/>
        <v>5710406.6976368641</v>
      </c>
      <c r="M103" s="13">
        <f t="shared" si="23"/>
        <v>94289593.302363142</v>
      </c>
      <c r="N103" s="13"/>
      <c r="O103" s="13">
        <f t="shared" si="17"/>
        <v>833333.33333333337</v>
      </c>
      <c r="P103" s="13"/>
      <c r="Q103" s="13"/>
      <c r="R103" s="13"/>
    </row>
    <row r="104" spans="2:18" ht="20.100000000000001" customHeight="1" x14ac:dyDescent="0.3">
      <c r="B104" s="23">
        <v>89</v>
      </c>
      <c r="C104" s="33">
        <f t="shared" si="12"/>
        <v>47635</v>
      </c>
      <c r="D104" s="13">
        <f t="shared" si="13"/>
        <v>277777.77777777775</v>
      </c>
      <c r="E104" s="13">
        <f t="shared" si="14"/>
        <v>629629.62962963083</v>
      </c>
      <c r="F104" s="14">
        <f t="shared" si="18"/>
        <v>907407.40740740858</v>
      </c>
      <c r="G104" s="13">
        <f t="shared" si="19"/>
        <v>24722222.222222187</v>
      </c>
      <c r="H104" s="13">
        <f t="shared" si="20"/>
        <v>75277777.777777925</v>
      </c>
      <c r="I104" s="13">
        <f t="shared" si="15"/>
        <v>91824.95923577268</v>
      </c>
      <c r="J104" s="13">
        <f t="shared" si="16"/>
        <v>785746.61085302616</v>
      </c>
      <c r="K104" s="14">
        <f t="shared" si="21"/>
        <v>877571.57008879888</v>
      </c>
      <c r="L104" s="13">
        <f t="shared" si="22"/>
        <v>5802231.6568726366</v>
      </c>
      <c r="M104" s="13">
        <f t="shared" si="23"/>
        <v>94197768.34312737</v>
      </c>
      <c r="N104" s="13"/>
      <c r="O104" s="13">
        <f t="shared" si="17"/>
        <v>833333.33333333337</v>
      </c>
      <c r="P104" s="13"/>
      <c r="Q104" s="13"/>
      <c r="R104" s="13"/>
    </row>
    <row r="105" spans="2:18" ht="20.100000000000001" customHeight="1" x14ac:dyDescent="0.3">
      <c r="B105" s="23">
        <v>90</v>
      </c>
      <c r="C105" s="33">
        <f t="shared" si="12"/>
        <v>47665</v>
      </c>
      <c r="D105" s="13">
        <f t="shared" si="13"/>
        <v>277777.77777777775</v>
      </c>
      <c r="E105" s="13">
        <f t="shared" si="14"/>
        <v>627314.814814816</v>
      </c>
      <c r="F105" s="14">
        <f t="shared" si="18"/>
        <v>905092.59259259375</v>
      </c>
      <c r="G105" s="13">
        <f t="shared" si="19"/>
        <v>24999999.999999963</v>
      </c>
      <c r="H105" s="13">
        <f t="shared" si="20"/>
        <v>75000000.000000149</v>
      </c>
      <c r="I105" s="13">
        <f t="shared" si="15"/>
        <v>92590.16722940412</v>
      </c>
      <c r="J105" s="13">
        <f t="shared" si="16"/>
        <v>784981.40285939467</v>
      </c>
      <c r="K105" s="14">
        <f t="shared" si="21"/>
        <v>877571.57008879876</v>
      </c>
      <c r="L105" s="13">
        <f t="shared" si="22"/>
        <v>5894821.8241020404</v>
      </c>
      <c r="M105" s="13">
        <f t="shared" si="23"/>
        <v>94105178.175897971</v>
      </c>
      <c r="N105" s="13"/>
      <c r="O105" s="13">
        <f t="shared" si="17"/>
        <v>833333.33333333337</v>
      </c>
      <c r="P105" s="13"/>
      <c r="Q105" s="13"/>
      <c r="R105" s="13"/>
    </row>
    <row r="106" spans="2:18" ht="20.100000000000001" customHeight="1" x14ac:dyDescent="0.3">
      <c r="B106" s="23">
        <v>91</v>
      </c>
      <c r="C106" s="33">
        <f t="shared" si="12"/>
        <v>47696</v>
      </c>
      <c r="D106" s="13">
        <f t="shared" si="13"/>
        <v>277777.77777777775</v>
      </c>
      <c r="E106" s="13">
        <f t="shared" si="14"/>
        <v>625000.00000000128</v>
      </c>
      <c r="F106" s="14">
        <f t="shared" si="18"/>
        <v>902777.77777777903</v>
      </c>
      <c r="G106" s="13">
        <f t="shared" si="19"/>
        <v>25277777.777777739</v>
      </c>
      <c r="H106" s="13">
        <f t="shared" si="20"/>
        <v>74722222.222222373</v>
      </c>
      <c r="I106" s="13">
        <f t="shared" si="15"/>
        <v>93361.751956315813</v>
      </c>
      <c r="J106" s="13">
        <f t="shared" si="16"/>
        <v>784209.81813248293</v>
      </c>
      <c r="K106" s="14">
        <f t="shared" si="21"/>
        <v>877571.57008879876</v>
      </c>
      <c r="L106" s="13">
        <f t="shared" si="22"/>
        <v>5988183.5760583561</v>
      </c>
      <c r="M106" s="13">
        <f t="shared" si="23"/>
        <v>94011816.423941657</v>
      </c>
      <c r="N106" s="13"/>
      <c r="O106" s="13">
        <f t="shared" si="17"/>
        <v>833333.33333333337</v>
      </c>
      <c r="P106" s="13"/>
      <c r="Q106" s="13"/>
      <c r="R106" s="13"/>
    </row>
    <row r="107" spans="2:18" ht="20.100000000000001" customHeight="1" x14ac:dyDescent="0.3">
      <c r="B107" s="23">
        <v>92</v>
      </c>
      <c r="C107" s="33">
        <f t="shared" si="12"/>
        <v>47727</v>
      </c>
      <c r="D107" s="13">
        <f t="shared" si="13"/>
        <v>277777.77777777775</v>
      </c>
      <c r="E107" s="13">
        <f t="shared" si="14"/>
        <v>622685.18518518645</v>
      </c>
      <c r="F107" s="14">
        <f t="shared" si="18"/>
        <v>900462.9629629642</v>
      </c>
      <c r="G107" s="13">
        <f t="shared" si="19"/>
        <v>25555555.555555515</v>
      </c>
      <c r="H107" s="13">
        <f t="shared" si="20"/>
        <v>74444444.444444597</v>
      </c>
      <c r="I107" s="13">
        <f t="shared" si="15"/>
        <v>94139.766555951763</v>
      </c>
      <c r="J107" s="13">
        <f t="shared" si="16"/>
        <v>783431.80353284697</v>
      </c>
      <c r="K107" s="14">
        <f t="shared" si="21"/>
        <v>877571.57008879876</v>
      </c>
      <c r="L107" s="13">
        <f t="shared" si="22"/>
        <v>6082323.342614308</v>
      </c>
      <c r="M107" s="13">
        <f t="shared" si="23"/>
        <v>93917676.657385707</v>
      </c>
      <c r="N107" s="13"/>
      <c r="O107" s="13">
        <f t="shared" si="17"/>
        <v>833333.33333333337</v>
      </c>
      <c r="P107" s="13"/>
      <c r="Q107" s="13"/>
      <c r="R107" s="13"/>
    </row>
    <row r="108" spans="2:18" ht="20.100000000000001" customHeight="1" x14ac:dyDescent="0.3">
      <c r="B108" s="23">
        <v>93</v>
      </c>
      <c r="C108" s="33">
        <f t="shared" si="12"/>
        <v>47757</v>
      </c>
      <c r="D108" s="13">
        <f t="shared" si="13"/>
        <v>277777.77777777775</v>
      </c>
      <c r="E108" s="13">
        <f t="shared" si="14"/>
        <v>620370.37037037162</v>
      </c>
      <c r="F108" s="14">
        <f t="shared" si="18"/>
        <v>898148.14814814937</v>
      </c>
      <c r="G108" s="13">
        <f t="shared" si="19"/>
        <v>25833333.333333291</v>
      </c>
      <c r="H108" s="13">
        <f t="shared" si="20"/>
        <v>74166666.666666821</v>
      </c>
      <c r="I108" s="13">
        <f t="shared" si="15"/>
        <v>94924.264610584709</v>
      </c>
      <c r="J108" s="13">
        <f t="shared" si="16"/>
        <v>782647.30547821405</v>
      </c>
      <c r="K108" s="14">
        <f t="shared" si="21"/>
        <v>877571.57008879876</v>
      </c>
      <c r="L108" s="13">
        <f t="shared" si="22"/>
        <v>6177247.6072248928</v>
      </c>
      <c r="M108" s="13">
        <f t="shared" si="23"/>
        <v>93822752.392775118</v>
      </c>
      <c r="N108" s="13"/>
      <c r="O108" s="13">
        <f t="shared" si="17"/>
        <v>833333.33333333337</v>
      </c>
      <c r="P108" s="13"/>
      <c r="Q108" s="13"/>
      <c r="R108" s="13"/>
    </row>
    <row r="109" spans="2:18" ht="20.100000000000001" customHeight="1" x14ac:dyDescent="0.3">
      <c r="B109" s="23">
        <v>94</v>
      </c>
      <c r="C109" s="33">
        <f t="shared" si="12"/>
        <v>47788</v>
      </c>
      <c r="D109" s="13">
        <f t="shared" si="13"/>
        <v>277777.77777777775</v>
      </c>
      <c r="E109" s="13">
        <f t="shared" si="14"/>
        <v>618055.55555555678</v>
      </c>
      <c r="F109" s="14">
        <f t="shared" si="18"/>
        <v>895833.33333333454</v>
      </c>
      <c r="G109" s="13">
        <f t="shared" si="19"/>
        <v>26111111.111111067</v>
      </c>
      <c r="H109" s="13">
        <f t="shared" si="20"/>
        <v>73888888.888889045</v>
      </c>
      <c r="I109" s="13">
        <f t="shared" si="15"/>
        <v>95715.300149006245</v>
      </c>
      <c r="J109" s="13">
        <f t="shared" si="16"/>
        <v>781856.26993979269</v>
      </c>
      <c r="K109" s="14">
        <f t="shared" si="21"/>
        <v>877571.57008879888</v>
      </c>
      <c r="L109" s="13">
        <f t="shared" si="22"/>
        <v>6272962.9073738987</v>
      </c>
      <c r="M109" s="13">
        <f t="shared" si="23"/>
        <v>93727037.09262611</v>
      </c>
      <c r="N109" s="13"/>
      <c r="O109" s="13">
        <f t="shared" si="17"/>
        <v>833333.33333333337</v>
      </c>
      <c r="P109" s="13"/>
      <c r="Q109" s="13"/>
      <c r="R109" s="13"/>
    </row>
    <row r="110" spans="2:18" ht="20.100000000000001" customHeight="1" x14ac:dyDescent="0.3">
      <c r="B110" s="23">
        <v>95</v>
      </c>
      <c r="C110" s="33">
        <f t="shared" si="12"/>
        <v>47818</v>
      </c>
      <c r="D110" s="13">
        <f t="shared" si="13"/>
        <v>277777.77777777775</v>
      </c>
      <c r="E110" s="13">
        <f t="shared" si="14"/>
        <v>615740.74074074207</v>
      </c>
      <c r="F110" s="14">
        <f t="shared" si="18"/>
        <v>893518.51851851982</v>
      </c>
      <c r="G110" s="13">
        <f t="shared" si="19"/>
        <v>26388888.888888843</v>
      </c>
      <c r="H110" s="13">
        <f t="shared" si="20"/>
        <v>73611111.111111268</v>
      </c>
      <c r="I110" s="13">
        <f t="shared" si="15"/>
        <v>96512.927650247962</v>
      </c>
      <c r="J110" s="13">
        <f t="shared" si="16"/>
        <v>781058.64243855083</v>
      </c>
      <c r="K110" s="14">
        <f t="shared" si="21"/>
        <v>877571.57008879876</v>
      </c>
      <c r="L110" s="13">
        <f t="shared" si="22"/>
        <v>6369475.8350241464</v>
      </c>
      <c r="M110" s="13">
        <f t="shared" si="23"/>
        <v>93630524.164975867</v>
      </c>
      <c r="N110" s="13"/>
      <c r="O110" s="13">
        <f t="shared" si="17"/>
        <v>833333.33333333337</v>
      </c>
      <c r="P110" s="13"/>
      <c r="Q110" s="13"/>
      <c r="R110" s="13"/>
    </row>
    <row r="111" spans="2:18" ht="20.100000000000001" customHeight="1" x14ac:dyDescent="0.3">
      <c r="B111" s="23">
        <v>96</v>
      </c>
      <c r="C111" s="33">
        <f t="shared" si="12"/>
        <v>47849</v>
      </c>
      <c r="D111" s="13">
        <f t="shared" si="13"/>
        <v>277777.77777777775</v>
      </c>
      <c r="E111" s="13">
        <f t="shared" si="14"/>
        <v>613425.92592592724</v>
      </c>
      <c r="F111" s="14">
        <f t="shared" si="18"/>
        <v>891203.70370370499</v>
      </c>
      <c r="G111" s="13">
        <f t="shared" si="19"/>
        <v>26666666.666666619</v>
      </c>
      <c r="H111" s="13">
        <f t="shared" si="20"/>
        <v>73333333.333333492</v>
      </c>
      <c r="I111" s="13">
        <f t="shared" si="15"/>
        <v>97317.202047333354</v>
      </c>
      <c r="J111" s="13">
        <f t="shared" si="16"/>
        <v>780254.36804146541</v>
      </c>
      <c r="K111" s="14">
        <f t="shared" si="21"/>
        <v>877571.57008879876</v>
      </c>
      <c r="L111" s="13">
        <f t="shared" si="22"/>
        <v>6466793.0370714795</v>
      </c>
      <c r="M111" s="13">
        <f t="shared" si="23"/>
        <v>93533206.962928534</v>
      </c>
      <c r="N111" s="13"/>
      <c r="O111" s="13">
        <f t="shared" si="17"/>
        <v>833333.33333333337</v>
      </c>
      <c r="P111" s="13"/>
      <c r="Q111" s="13"/>
      <c r="R111" s="13"/>
    </row>
    <row r="112" spans="2:18" ht="20.100000000000001" customHeight="1" x14ac:dyDescent="0.3">
      <c r="B112" s="23">
        <v>97</v>
      </c>
      <c r="C112" s="33">
        <f t="shared" si="12"/>
        <v>47880</v>
      </c>
      <c r="D112" s="13">
        <f t="shared" si="13"/>
        <v>277777.77777777775</v>
      </c>
      <c r="E112" s="13">
        <f t="shared" si="14"/>
        <v>611111.1111111124</v>
      </c>
      <c r="F112" s="14">
        <f t="shared" si="18"/>
        <v>888888.88888889016</v>
      </c>
      <c r="G112" s="13">
        <f t="shared" si="19"/>
        <v>26944444.444444396</v>
      </c>
      <c r="H112" s="13">
        <f t="shared" si="20"/>
        <v>73055555.555555716</v>
      </c>
      <c r="I112" s="13">
        <f t="shared" si="15"/>
        <v>98128.17873106114</v>
      </c>
      <c r="J112" s="13">
        <f t="shared" si="16"/>
        <v>779443.39135773759</v>
      </c>
      <c r="K112" s="14">
        <f t="shared" si="21"/>
        <v>877571.57008879876</v>
      </c>
      <c r="L112" s="13">
        <f t="shared" si="22"/>
        <v>6564921.215802541</v>
      </c>
      <c r="M112" s="13">
        <f t="shared" si="23"/>
        <v>93435078.784197479</v>
      </c>
      <c r="N112" s="13"/>
      <c r="O112" s="13">
        <f t="shared" si="17"/>
        <v>833333.33333333337</v>
      </c>
      <c r="P112" s="13"/>
      <c r="Q112" s="13"/>
      <c r="R112" s="13"/>
    </row>
    <row r="113" spans="2:18" ht="20.100000000000001" customHeight="1" x14ac:dyDescent="0.3">
      <c r="B113" s="23">
        <v>98</v>
      </c>
      <c r="C113" s="33">
        <f t="shared" si="12"/>
        <v>47908</v>
      </c>
      <c r="D113" s="13">
        <f t="shared" si="13"/>
        <v>277777.77777777775</v>
      </c>
      <c r="E113" s="13">
        <f t="shared" si="14"/>
        <v>608796.29629629757</v>
      </c>
      <c r="F113" s="14">
        <f t="shared" si="18"/>
        <v>886574.07407407532</v>
      </c>
      <c r="G113" s="13">
        <f t="shared" si="19"/>
        <v>27222222.222222172</v>
      </c>
      <c r="H113" s="13">
        <f t="shared" si="20"/>
        <v>72777777.77777794</v>
      </c>
      <c r="I113" s="13">
        <f t="shared" si="15"/>
        <v>98945.913553819977</v>
      </c>
      <c r="J113" s="13">
        <f t="shared" si="16"/>
        <v>778625.65653497877</v>
      </c>
      <c r="K113" s="14">
        <f t="shared" si="21"/>
        <v>877571.57008879876</v>
      </c>
      <c r="L113" s="13">
        <f t="shared" si="22"/>
        <v>6663867.129356361</v>
      </c>
      <c r="M113" s="13">
        <f t="shared" si="23"/>
        <v>93336132.87064366</v>
      </c>
      <c r="N113" s="13"/>
      <c r="O113" s="13">
        <f t="shared" si="17"/>
        <v>833333.33333333337</v>
      </c>
      <c r="P113" s="13"/>
      <c r="Q113" s="13"/>
      <c r="R113" s="13"/>
    </row>
    <row r="114" spans="2:18" ht="20.100000000000001" customHeight="1" x14ac:dyDescent="0.3">
      <c r="B114" s="23">
        <v>99</v>
      </c>
      <c r="C114" s="33">
        <f t="shared" si="12"/>
        <v>47939</v>
      </c>
      <c r="D114" s="13">
        <f t="shared" si="13"/>
        <v>277777.77777777775</v>
      </c>
      <c r="E114" s="13">
        <f t="shared" si="14"/>
        <v>606481.48148148286</v>
      </c>
      <c r="F114" s="14">
        <f t="shared" si="18"/>
        <v>884259.25925926061</v>
      </c>
      <c r="G114" s="13">
        <f t="shared" si="19"/>
        <v>27499999.999999948</v>
      </c>
      <c r="H114" s="13">
        <f t="shared" si="20"/>
        <v>72500000.000000164</v>
      </c>
      <c r="I114" s="13">
        <f t="shared" si="15"/>
        <v>99770.462833435144</v>
      </c>
      <c r="J114" s="13">
        <f t="shared" si="16"/>
        <v>777801.1072553636</v>
      </c>
      <c r="K114" s="14">
        <f t="shared" si="21"/>
        <v>877571.57008879876</v>
      </c>
      <c r="L114" s="13">
        <f t="shared" si="22"/>
        <v>6763637.5921897963</v>
      </c>
      <c r="M114" s="13">
        <f t="shared" si="23"/>
        <v>93236362.407810226</v>
      </c>
      <c r="N114" s="13"/>
      <c r="O114" s="13">
        <f t="shared" si="17"/>
        <v>833333.33333333337</v>
      </c>
      <c r="P114" s="13"/>
      <c r="Q114" s="13"/>
      <c r="R114" s="13"/>
    </row>
    <row r="115" spans="2:18" ht="20.100000000000001" customHeight="1" x14ac:dyDescent="0.3">
      <c r="B115" s="23">
        <v>100</v>
      </c>
      <c r="C115" s="33">
        <f t="shared" si="12"/>
        <v>47969</v>
      </c>
      <c r="D115" s="13">
        <f t="shared" si="13"/>
        <v>277777.77777777775</v>
      </c>
      <c r="E115" s="13">
        <f t="shared" si="14"/>
        <v>604166.66666666802</v>
      </c>
      <c r="F115" s="14">
        <f t="shared" si="18"/>
        <v>881944.44444444578</v>
      </c>
      <c r="G115" s="13">
        <f t="shared" si="19"/>
        <v>27777777.777777724</v>
      </c>
      <c r="H115" s="13">
        <f t="shared" si="20"/>
        <v>72222222.222222388</v>
      </c>
      <c r="I115" s="13">
        <f t="shared" si="15"/>
        <v>100601.8833570471</v>
      </c>
      <c r="J115" s="13">
        <f t="shared" si="16"/>
        <v>776969.68673175166</v>
      </c>
      <c r="K115" s="14">
        <f t="shared" si="21"/>
        <v>877571.57008879876</v>
      </c>
      <c r="L115" s="13">
        <f t="shared" si="22"/>
        <v>6864239.4755468434</v>
      </c>
      <c r="M115" s="13">
        <f t="shared" si="23"/>
        <v>93135760.524453178</v>
      </c>
      <c r="N115" s="13"/>
      <c r="O115" s="13">
        <f t="shared" si="17"/>
        <v>833333.33333333337</v>
      </c>
      <c r="P115" s="13"/>
      <c r="Q115" s="13"/>
      <c r="R115" s="13"/>
    </row>
    <row r="116" spans="2:18" ht="20.100000000000001" customHeight="1" x14ac:dyDescent="0.3">
      <c r="B116" s="23">
        <v>101</v>
      </c>
      <c r="C116" s="33">
        <f t="shared" si="12"/>
        <v>48000</v>
      </c>
      <c r="D116" s="13">
        <f t="shared" si="13"/>
        <v>277777.77777777775</v>
      </c>
      <c r="E116" s="13">
        <f t="shared" si="14"/>
        <v>601851.85185185319</v>
      </c>
      <c r="F116" s="14">
        <f t="shared" si="18"/>
        <v>879629.62962963094</v>
      </c>
      <c r="G116" s="13">
        <f t="shared" si="19"/>
        <v>28055555.5555555</v>
      </c>
      <c r="H116" s="13">
        <f t="shared" si="20"/>
        <v>71944444.444444612</v>
      </c>
      <c r="I116" s="13">
        <f t="shared" si="15"/>
        <v>101440.23238502251</v>
      </c>
      <c r="J116" s="13">
        <f t="shared" si="16"/>
        <v>776131.33770377631</v>
      </c>
      <c r="K116" s="14">
        <f t="shared" si="21"/>
        <v>877571.57008879888</v>
      </c>
      <c r="L116" s="13">
        <f t="shared" si="22"/>
        <v>6965679.7079318659</v>
      </c>
      <c r="M116" s="13">
        <f t="shared" si="23"/>
        <v>93034320.292068154</v>
      </c>
      <c r="N116" s="13"/>
      <c r="O116" s="13">
        <f t="shared" si="17"/>
        <v>833333.33333333337</v>
      </c>
      <c r="P116" s="13"/>
      <c r="Q116" s="13"/>
      <c r="R116" s="13"/>
    </row>
    <row r="117" spans="2:18" ht="20.100000000000001" customHeight="1" x14ac:dyDescent="0.3">
      <c r="B117" s="23">
        <v>102</v>
      </c>
      <c r="C117" s="33">
        <f t="shared" si="12"/>
        <v>48030</v>
      </c>
      <c r="D117" s="13">
        <f t="shared" si="13"/>
        <v>277777.77777777775</v>
      </c>
      <c r="E117" s="13">
        <f t="shared" si="14"/>
        <v>599537.03703703848</v>
      </c>
      <c r="F117" s="14">
        <f t="shared" si="18"/>
        <v>877314.81481481623</v>
      </c>
      <c r="G117" s="13">
        <f t="shared" si="19"/>
        <v>28333333.333333276</v>
      </c>
      <c r="H117" s="13">
        <f t="shared" si="20"/>
        <v>71666666.666666836</v>
      </c>
      <c r="I117" s="13">
        <f t="shared" si="15"/>
        <v>102285.56765489768</v>
      </c>
      <c r="J117" s="13">
        <f t="shared" si="16"/>
        <v>775286.00243390119</v>
      </c>
      <c r="K117" s="14">
        <f t="shared" si="21"/>
        <v>877571.57008879888</v>
      </c>
      <c r="L117" s="13">
        <f t="shared" si="22"/>
        <v>7067965.2755867634</v>
      </c>
      <c r="M117" s="13">
        <f t="shared" si="23"/>
        <v>92932034.724413261</v>
      </c>
      <c r="N117" s="13"/>
      <c r="O117" s="13">
        <f t="shared" si="17"/>
        <v>833333.33333333337</v>
      </c>
      <c r="P117" s="13"/>
      <c r="Q117" s="13"/>
      <c r="R117" s="13"/>
    </row>
    <row r="118" spans="2:18" ht="20.100000000000001" customHeight="1" x14ac:dyDescent="0.3">
      <c r="B118" s="23">
        <v>103</v>
      </c>
      <c r="C118" s="33">
        <f t="shared" si="12"/>
        <v>48061</v>
      </c>
      <c r="D118" s="13">
        <f t="shared" si="13"/>
        <v>277777.77777777775</v>
      </c>
      <c r="E118" s="13">
        <f t="shared" si="14"/>
        <v>597222.22222222365</v>
      </c>
      <c r="F118" s="14">
        <f t="shared" si="18"/>
        <v>875000.0000000014</v>
      </c>
      <c r="G118" s="13">
        <f t="shared" si="19"/>
        <v>28611111.111111052</v>
      </c>
      <c r="H118" s="13">
        <f t="shared" si="20"/>
        <v>71388888.888889059</v>
      </c>
      <c r="I118" s="13">
        <f t="shared" si="15"/>
        <v>103137.94738535516</v>
      </c>
      <c r="J118" s="13">
        <f t="shared" si="16"/>
        <v>774433.62270344375</v>
      </c>
      <c r="K118" s="14">
        <f t="shared" si="21"/>
        <v>877571.57008879888</v>
      </c>
      <c r="L118" s="13">
        <f t="shared" si="22"/>
        <v>7171103.2229721183</v>
      </c>
      <c r="M118" s="13">
        <f t="shared" si="23"/>
        <v>92828896.777027905</v>
      </c>
      <c r="N118" s="13"/>
      <c r="O118" s="13">
        <f t="shared" si="17"/>
        <v>833333.33333333337</v>
      </c>
      <c r="P118" s="13"/>
      <c r="Q118" s="13"/>
      <c r="R118" s="13"/>
    </row>
    <row r="119" spans="2:18" ht="20.100000000000001" customHeight="1" x14ac:dyDescent="0.3">
      <c r="B119" s="23">
        <v>104</v>
      </c>
      <c r="C119" s="33">
        <f t="shared" si="12"/>
        <v>48092</v>
      </c>
      <c r="D119" s="13">
        <f t="shared" si="13"/>
        <v>277777.77777777775</v>
      </c>
      <c r="E119" s="13">
        <f t="shared" si="14"/>
        <v>594907.40740740881</v>
      </c>
      <c r="F119" s="14">
        <f t="shared" si="18"/>
        <v>872685.18518518656</v>
      </c>
      <c r="G119" s="13">
        <f t="shared" si="19"/>
        <v>28888888.888888828</v>
      </c>
      <c r="H119" s="13">
        <f t="shared" si="20"/>
        <v>71111111.111111283</v>
      </c>
      <c r="I119" s="13">
        <f t="shared" si="15"/>
        <v>103997.43028023312</v>
      </c>
      <c r="J119" s="13">
        <f t="shared" si="16"/>
        <v>773574.13980856573</v>
      </c>
      <c r="K119" s="14">
        <f t="shared" si="21"/>
        <v>877571.57008879888</v>
      </c>
      <c r="L119" s="13">
        <f t="shared" si="22"/>
        <v>7275100.6532523511</v>
      </c>
      <c r="M119" s="13">
        <f t="shared" si="23"/>
        <v>92724899.346747667</v>
      </c>
      <c r="N119" s="13"/>
      <c r="O119" s="13">
        <f t="shared" si="17"/>
        <v>833333.33333333337</v>
      </c>
      <c r="P119" s="13"/>
      <c r="Q119" s="13"/>
      <c r="R119" s="13"/>
    </row>
    <row r="120" spans="2:18" ht="20.100000000000001" customHeight="1" x14ac:dyDescent="0.3">
      <c r="B120" s="23">
        <v>105</v>
      </c>
      <c r="C120" s="33">
        <f t="shared" si="12"/>
        <v>48122</v>
      </c>
      <c r="D120" s="13">
        <f t="shared" si="13"/>
        <v>277777.77777777775</v>
      </c>
      <c r="E120" s="13">
        <f t="shared" si="14"/>
        <v>592592.59259259398</v>
      </c>
      <c r="F120" s="14">
        <f t="shared" si="18"/>
        <v>870370.37037037173</v>
      </c>
      <c r="G120" s="13">
        <f t="shared" si="19"/>
        <v>29166666.666666605</v>
      </c>
      <c r="H120" s="13">
        <f t="shared" si="20"/>
        <v>70833333.333333507</v>
      </c>
      <c r="I120" s="13">
        <f t="shared" si="15"/>
        <v>104864.0755325684</v>
      </c>
      <c r="J120" s="13">
        <f t="shared" si="16"/>
        <v>772707.49455623038</v>
      </c>
      <c r="K120" s="14">
        <f t="shared" si="21"/>
        <v>877571.57008879876</v>
      </c>
      <c r="L120" s="13">
        <f t="shared" si="22"/>
        <v>7379964.7287849197</v>
      </c>
      <c r="M120" s="13">
        <f t="shared" si="23"/>
        <v>92620035.271215096</v>
      </c>
      <c r="N120" s="13"/>
      <c r="O120" s="13">
        <f t="shared" si="17"/>
        <v>833333.33333333337</v>
      </c>
      <c r="P120" s="13"/>
      <c r="Q120" s="13"/>
      <c r="R120" s="13"/>
    </row>
    <row r="121" spans="2:18" ht="20.100000000000001" customHeight="1" x14ac:dyDescent="0.3">
      <c r="B121" s="23">
        <v>106</v>
      </c>
      <c r="C121" s="33">
        <f t="shared" si="12"/>
        <v>48153</v>
      </c>
      <c r="D121" s="13">
        <f t="shared" si="13"/>
        <v>277777.77777777775</v>
      </c>
      <c r="E121" s="13">
        <f t="shared" si="14"/>
        <v>590277.77777777927</v>
      </c>
      <c r="F121" s="14">
        <f t="shared" si="18"/>
        <v>868055.55555555702</v>
      </c>
      <c r="G121" s="13">
        <f t="shared" si="19"/>
        <v>29444444.444444381</v>
      </c>
      <c r="H121" s="13">
        <f t="shared" si="20"/>
        <v>70555555.555555731</v>
      </c>
      <c r="I121" s="13">
        <f t="shared" si="15"/>
        <v>105737.94282867313</v>
      </c>
      <c r="J121" s="13">
        <f t="shared" si="16"/>
        <v>771833.62726012571</v>
      </c>
      <c r="K121" s="14">
        <f t="shared" si="21"/>
        <v>877571.57008879888</v>
      </c>
      <c r="L121" s="13">
        <f t="shared" si="22"/>
        <v>7485702.6716135927</v>
      </c>
      <c r="M121" s="13">
        <f t="shared" si="23"/>
        <v>92514297.328386426</v>
      </c>
      <c r="N121" s="13"/>
      <c r="O121" s="13">
        <f t="shared" si="17"/>
        <v>833333.33333333337</v>
      </c>
      <c r="P121" s="13"/>
      <c r="Q121" s="13"/>
      <c r="R121" s="13"/>
    </row>
    <row r="122" spans="2:18" ht="20.100000000000001" customHeight="1" x14ac:dyDescent="0.3">
      <c r="B122" s="23">
        <v>107</v>
      </c>
      <c r="C122" s="33">
        <f t="shared" si="12"/>
        <v>48183</v>
      </c>
      <c r="D122" s="13">
        <f t="shared" si="13"/>
        <v>277777.77777777775</v>
      </c>
      <c r="E122" s="13">
        <f t="shared" si="14"/>
        <v>587962.96296296443</v>
      </c>
      <c r="F122" s="14">
        <f t="shared" si="18"/>
        <v>865740.74074074219</v>
      </c>
      <c r="G122" s="13">
        <f t="shared" si="19"/>
        <v>29722222.222222157</v>
      </c>
      <c r="H122" s="13">
        <f t="shared" si="20"/>
        <v>70277777.777777955</v>
      </c>
      <c r="I122" s="13">
        <f t="shared" si="15"/>
        <v>106619.09235224541</v>
      </c>
      <c r="J122" s="13">
        <f t="shared" si="16"/>
        <v>770952.47773655341</v>
      </c>
      <c r="K122" s="14">
        <f t="shared" si="21"/>
        <v>877571.57008879888</v>
      </c>
      <c r="L122" s="13">
        <f t="shared" si="22"/>
        <v>7592321.7639658377</v>
      </c>
      <c r="M122" s="13">
        <f t="shared" si="23"/>
        <v>92407678.236034185</v>
      </c>
      <c r="N122" s="13"/>
      <c r="O122" s="13">
        <f t="shared" si="17"/>
        <v>833333.33333333337</v>
      </c>
      <c r="P122" s="13"/>
      <c r="Q122" s="13"/>
      <c r="R122" s="13"/>
    </row>
    <row r="123" spans="2:18" ht="20.100000000000001" customHeight="1" x14ac:dyDescent="0.3">
      <c r="B123" s="23">
        <v>108</v>
      </c>
      <c r="C123" s="33">
        <f t="shared" si="12"/>
        <v>48214</v>
      </c>
      <c r="D123" s="13">
        <f t="shared" si="13"/>
        <v>277777.77777777775</v>
      </c>
      <c r="E123" s="13">
        <f t="shared" si="14"/>
        <v>585648.1481481496</v>
      </c>
      <c r="F123" s="14">
        <f t="shared" si="18"/>
        <v>863425.92592592735</v>
      </c>
      <c r="G123" s="13">
        <f t="shared" si="19"/>
        <v>29999999.999999933</v>
      </c>
      <c r="H123" s="13">
        <f t="shared" si="20"/>
        <v>70000000.000000179</v>
      </c>
      <c r="I123" s="13">
        <f t="shared" si="15"/>
        <v>107507.58478851411</v>
      </c>
      <c r="J123" s="13">
        <f t="shared" si="16"/>
        <v>770063.98530028469</v>
      </c>
      <c r="K123" s="14">
        <f t="shared" si="21"/>
        <v>877571.57008879876</v>
      </c>
      <c r="L123" s="13">
        <f t="shared" si="22"/>
        <v>7699829.348754352</v>
      </c>
      <c r="M123" s="13">
        <f t="shared" si="23"/>
        <v>92300170.651245669</v>
      </c>
      <c r="N123" s="13"/>
      <c r="O123" s="13">
        <f t="shared" si="17"/>
        <v>833333.33333333337</v>
      </c>
      <c r="P123" s="13"/>
      <c r="Q123" s="13"/>
      <c r="R123" s="13"/>
    </row>
    <row r="124" spans="2:18" ht="20.100000000000001" customHeight="1" x14ac:dyDescent="0.3">
      <c r="B124" s="23">
        <v>109</v>
      </c>
      <c r="C124" s="33">
        <f t="shared" si="12"/>
        <v>48245</v>
      </c>
      <c r="D124" s="13">
        <f t="shared" si="13"/>
        <v>277777.77777777775</v>
      </c>
      <c r="E124" s="13">
        <f t="shared" si="14"/>
        <v>583333.33333333477</v>
      </c>
      <c r="F124" s="14">
        <f t="shared" si="18"/>
        <v>861111.11111111252</v>
      </c>
      <c r="G124" s="13">
        <f t="shared" si="19"/>
        <v>30277777.777777709</v>
      </c>
      <c r="H124" s="13">
        <f t="shared" si="20"/>
        <v>69722222.222222403</v>
      </c>
      <c r="I124" s="13">
        <f t="shared" si="15"/>
        <v>108403.48132841841</v>
      </c>
      <c r="J124" s="13">
        <f t="shared" si="16"/>
        <v>769168.08876038028</v>
      </c>
      <c r="K124" s="14">
        <f t="shared" si="21"/>
        <v>877571.57008879865</v>
      </c>
      <c r="L124" s="13">
        <f t="shared" si="22"/>
        <v>7808232.8300827704</v>
      </c>
      <c r="M124" s="13">
        <f t="shared" si="23"/>
        <v>92191767.169917256</v>
      </c>
      <c r="N124" s="13"/>
      <c r="O124" s="13">
        <f t="shared" si="17"/>
        <v>833333.33333333337</v>
      </c>
      <c r="P124" s="13"/>
      <c r="Q124" s="13"/>
      <c r="R124" s="13"/>
    </row>
    <row r="125" spans="2:18" ht="20.100000000000001" customHeight="1" x14ac:dyDescent="0.3">
      <c r="B125" s="23">
        <v>110</v>
      </c>
      <c r="C125" s="33">
        <f t="shared" si="12"/>
        <v>48274</v>
      </c>
      <c r="D125" s="13">
        <f t="shared" si="13"/>
        <v>277777.77777777775</v>
      </c>
      <c r="E125" s="13">
        <f t="shared" si="14"/>
        <v>581018.51851852005</v>
      </c>
      <c r="F125" s="14">
        <f t="shared" si="18"/>
        <v>858796.29629629781</v>
      </c>
      <c r="G125" s="13">
        <f t="shared" si="19"/>
        <v>30555555.555555485</v>
      </c>
      <c r="H125" s="13">
        <f t="shared" si="20"/>
        <v>69444444.444444627</v>
      </c>
      <c r="I125" s="13">
        <f t="shared" si="15"/>
        <v>109306.84367282188</v>
      </c>
      <c r="J125" s="13">
        <f t="shared" si="16"/>
        <v>768264.72641597688</v>
      </c>
      <c r="K125" s="14">
        <f t="shared" si="21"/>
        <v>877571.57008879876</v>
      </c>
      <c r="L125" s="13">
        <f t="shared" si="22"/>
        <v>7917539.6737555927</v>
      </c>
      <c r="M125" s="13">
        <f t="shared" si="23"/>
        <v>92082460.326244429</v>
      </c>
      <c r="N125" s="13"/>
      <c r="O125" s="13">
        <f t="shared" si="17"/>
        <v>833333.33333333337</v>
      </c>
      <c r="P125" s="13"/>
      <c r="Q125" s="13"/>
      <c r="R125" s="13"/>
    </row>
    <row r="126" spans="2:18" ht="20.100000000000001" customHeight="1" x14ac:dyDescent="0.3">
      <c r="B126" s="23">
        <v>111</v>
      </c>
      <c r="C126" s="33">
        <f t="shared" si="12"/>
        <v>48305</v>
      </c>
      <c r="D126" s="13">
        <f t="shared" si="13"/>
        <v>277777.77777777775</v>
      </c>
      <c r="E126" s="13">
        <f t="shared" si="14"/>
        <v>578703.70370370522</v>
      </c>
      <c r="F126" s="14">
        <f t="shared" si="18"/>
        <v>856481.48148148297</v>
      </c>
      <c r="G126" s="13">
        <f t="shared" si="19"/>
        <v>30833333.333333261</v>
      </c>
      <c r="H126" s="13">
        <f t="shared" si="20"/>
        <v>69166666.66666685</v>
      </c>
      <c r="I126" s="13">
        <f t="shared" si="15"/>
        <v>110217.73403676208</v>
      </c>
      <c r="J126" s="13">
        <f t="shared" si="16"/>
        <v>767353.83605203673</v>
      </c>
      <c r="K126" s="14">
        <f t="shared" si="21"/>
        <v>877571.57008879876</v>
      </c>
      <c r="L126" s="13">
        <f t="shared" si="22"/>
        <v>8027757.4077923549</v>
      </c>
      <c r="M126" s="13">
        <f t="shared" si="23"/>
        <v>91972242.59220767</v>
      </c>
      <c r="N126" s="13"/>
      <c r="O126" s="13">
        <f t="shared" si="17"/>
        <v>833333.33333333337</v>
      </c>
      <c r="P126" s="13"/>
      <c r="Q126" s="13"/>
      <c r="R126" s="13"/>
    </row>
    <row r="127" spans="2:18" ht="20.100000000000001" customHeight="1" x14ac:dyDescent="0.3">
      <c r="B127" s="23">
        <v>112</v>
      </c>
      <c r="C127" s="33">
        <f t="shared" si="12"/>
        <v>48335</v>
      </c>
      <c r="D127" s="13">
        <f t="shared" si="13"/>
        <v>277777.77777777775</v>
      </c>
      <c r="E127" s="13">
        <f t="shared" si="14"/>
        <v>576388.88888889039</v>
      </c>
      <c r="F127" s="14">
        <f t="shared" si="18"/>
        <v>854166.66666666814</v>
      </c>
      <c r="G127" s="13">
        <f t="shared" si="19"/>
        <v>31111111.111111037</v>
      </c>
      <c r="H127" s="13">
        <f t="shared" si="20"/>
        <v>68888888.888889074</v>
      </c>
      <c r="I127" s="13">
        <f t="shared" si="15"/>
        <v>111136.21515373509</v>
      </c>
      <c r="J127" s="13">
        <f t="shared" si="16"/>
        <v>766435.35493506363</v>
      </c>
      <c r="K127" s="14">
        <f t="shared" si="21"/>
        <v>877571.57008879876</v>
      </c>
      <c r="L127" s="13">
        <f t="shared" si="22"/>
        <v>8138893.6229460901</v>
      </c>
      <c r="M127" s="13">
        <f t="shared" si="23"/>
        <v>91861106.377053931</v>
      </c>
      <c r="N127" s="13"/>
      <c r="O127" s="13">
        <f t="shared" si="17"/>
        <v>833333.33333333337</v>
      </c>
      <c r="P127" s="13"/>
      <c r="Q127" s="13"/>
      <c r="R127" s="13"/>
    </row>
    <row r="128" spans="2:18" ht="20.100000000000001" customHeight="1" x14ac:dyDescent="0.3">
      <c r="B128" s="23">
        <v>113</v>
      </c>
      <c r="C128" s="33">
        <f t="shared" si="12"/>
        <v>48366</v>
      </c>
      <c r="D128" s="13">
        <f t="shared" si="13"/>
        <v>277777.77777777775</v>
      </c>
      <c r="E128" s="13">
        <f t="shared" si="14"/>
        <v>574074.07407407556</v>
      </c>
      <c r="F128" s="14">
        <f t="shared" si="18"/>
        <v>851851.85185185331</v>
      </c>
      <c r="G128" s="13">
        <f t="shared" si="19"/>
        <v>31388888.888888814</v>
      </c>
      <c r="H128" s="13">
        <f t="shared" si="20"/>
        <v>68611111.111111298</v>
      </c>
      <c r="I128" s="13">
        <f t="shared" si="15"/>
        <v>112062.35028001621</v>
      </c>
      <c r="J128" s="13">
        <f t="shared" si="16"/>
        <v>765509.21980878268</v>
      </c>
      <c r="K128" s="14">
        <f t="shared" si="21"/>
        <v>877571.57008879888</v>
      </c>
      <c r="L128" s="13">
        <f t="shared" si="22"/>
        <v>8250955.9732261067</v>
      </c>
      <c r="M128" s="13">
        <f t="shared" si="23"/>
        <v>91749044.026773915</v>
      </c>
      <c r="N128" s="13"/>
      <c r="O128" s="13">
        <f t="shared" si="17"/>
        <v>833333.33333333337</v>
      </c>
      <c r="P128" s="13"/>
      <c r="Q128" s="13"/>
      <c r="R128" s="13"/>
    </row>
    <row r="129" spans="2:18" ht="20.100000000000001" customHeight="1" x14ac:dyDescent="0.3">
      <c r="B129" s="23">
        <v>114</v>
      </c>
      <c r="C129" s="33">
        <f t="shared" si="12"/>
        <v>48396</v>
      </c>
      <c r="D129" s="13">
        <f t="shared" si="13"/>
        <v>277777.77777777775</v>
      </c>
      <c r="E129" s="13">
        <f t="shared" si="14"/>
        <v>571759.25925926084</v>
      </c>
      <c r="F129" s="14">
        <f t="shared" si="18"/>
        <v>849537.03703703859</v>
      </c>
      <c r="G129" s="13">
        <f t="shared" si="19"/>
        <v>31666666.66666659</v>
      </c>
      <c r="H129" s="13">
        <f t="shared" si="20"/>
        <v>68333333.333333522</v>
      </c>
      <c r="I129" s="13">
        <f t="shared" si="15"/>
        <v>112996.20319901635</v>
      </c>
      <c r="J129" s="13">
        <f t="shared" si="16"/>
        <v>764575.36688978248</v>
      </c>
      <c r="K129" s="14">
        <f t="shared" si="21"/>
        <v>877571.57008879888</v>
      </c>
      <c r="L129" s="13">
        <f t="shared" si="22"/>
        <v>8363952.1764251227</v>
      </c>
      <c r="M129" s="13">
        <f t="shared" si="23"/>
        <v>91636047.823574901</v>
      </c>
      <c r="N129" s="13"/>
      <c r="O129" s="13">
        <f t="shared" si="17"/>
        <v>833333.33333333337</v>
      </c>
      <c r="P129" s="13"/>
      <c r="Q129" s="13"/>
      <c r="R129" s="13"/>
    </row>
    <row r="130" spans="2:18" ht="20.100000000000001" customHeight="1" x14ac:dyDescent="0.3">
      <c r="B130" s="23">
        <v>115</v>
      </c>
      <c r="C130" s="33">
        <f t="shared" si="12"/>
        <v>48427</v>
      </c>
      <c r="D130" s="13">
        <f t="shared" si="13"/>
        <v>277777.77777777775</v>
      </c>
      <c r="E130" s="13">
        <f t="shared" si="14"/>
        <v>569444.44444444601</v>
      </c>
      <c r="F130" s="14">
        <f t="shared" si="18"/>
        <v>847222.22222222376</v>
      </c>
      <c r="G130" s="13">
        <f t="shared" si="19"/>
        <v>31944444.444444366</v>
      </c>
      <c r="H130" s="13">
        <f t="shared" si="20"/>
        <v>68055555.555555746</v>
      </c>
      <c r="I130" s="13">
        <f t="shared" si="15"/>
        <v>113937.8382256748</v>
      </c>
      <c r="J130" s="13">
        <f t="shared" si="16"/>
        <v>763633.73186312395</v>
      </c>
      <c r="K130" s="14">
        <f t="shared" si="21"/>
        <v>877571.57008879876</v>
      </c>
      <c r="L130" s="13">
        <f t="shared" si="22"/>
        <v>8477890.0146507975</v>
      </c>
      <c r="M130" s="13">
        <f t="shared" si="23"/>
        <v>91522109.985349223</v>
      </c>
      <c r="N130" s="13"/>
      <c r="O130" s="13">
        <f t="shared" si="17"/>
        <v>833333.33333333337</v>
      </c>
      <c r="P130" s="13"/>
      <c r="Q130" s="13"/>
      <c r="R130" s="13"/>
    </row>
    <row r="131" spans="2:18" ht="20.100000000000001" customHeight="1" x14ac:dyDescent="0.3">
      <c r="B131" s="23">
        <v>116</v>
      </c>
      <c r="C131" s="33">
        <f t="shared" si="12"/>
        <v>48458</v>
      </c>
      <c r="D131" s="13">
        <f t="shared" si="13"/>
        <v>277777.77777777775</v>
      </c>
      <c r="E131" s="13">
        <f t="shared" si="14"/>
        <v>567129.62962963118</v>
      </c>
      <c r="F131" s="14">
        <f t="shared" si="18"/>
        <v>844907.40740740893</v>
      </c>
      <c r="G131" s="13">
        <f t="shared" si="19"/>
        <v>32222222.222222142</v>
      </c>
      <c r="H131" s="13">
        <f t="shared" si="20"/>
        <v>67777777.77777797</v>
      </c>
      <c r="I131" s="13">
        <f t="shared" si="15"/>
        <v>114887.32021088876</v>
      </c>
      <c r="J131" s="13">
        <f t="shared" si="16"/>
        <v>762684.24987791001</v>
      </c>
      <c r="K131" s="14">
        <f t="shared" si="21"/>
        <v>877571.57008879876</v>
      </c>
      <c r="L131" s="13">
        <f t="shared" si="22"/>
        <v>8592777.3348616865</v>
      </c>
      <c r="M131" s="13">
        <f t="shared" si="23"/>
        <v>91407222.665138334</v>
      </c>
      <c r="N131" s="13"/>
      <c r="O131" s="13">
        <f t="shared" si="17"/>
        <v>833333.33333333337</v>
      </c>
      <c r="P131" s="13"/>
      <c r="Q131" s="13"/>
      <c r="R131" s="13"/>
    </row>
    <row r="132" spans="2:18" ht="20.100000000000001" customHeight="1" x14ac:dyDescent="0.3">
      <c r="B132" s="23">
        <v>117</v>
      </c>
      <c r="C132" s="33">
        <f t="shared" si="12"/>
        <v>48488</v>
      </c>
      <c r="D132" s="13">
        <f t="shared" si="13"/>
        <v>277777.77777777775</v>
      </c>
      <c r="E132" s="13">
        <f t="shared" si="14"/>
        <v>564814.81481481646</v>
      </c>
      <c r="F132" s="14">
        <f t="shared" si="18"/>
        <v>842592.59259259421</v>
      </c>
      <c r="G132" s="13">
        <f t="shared" si="19"/>
        <v>32499999.999999918</v>
      </c>
      <c r="H132" s="13">
        <f t="shared" si="20"/>
        <v>67500000.000000194</v>
      </c>
      <c r="I132" s="13">
        <f t="shared" si="15"/>
        <v>115844.7145459795</v>
      </c>
      <c r="J132" s="13">
        <f t="shared" si="16"/>
        <v>761726.85554281936</v>
      </c>
      <c r="K132" s="14">
        <f t="shared" si="21"/>
        <v>877571.57008879888</v>
      </c>
      <c r="L132" s="13">
        <f t="shared" si="22"/>
        <v>8708622.0494076665</v>
      </c>
      <c r="M132" s="13">
        <f t="shared" si="23"/>
        <v>91291377.950592354</v>
      </c>
      <c r="N132" s="13"/>
      <c r="O132" s="13">
        <f t="shared" si="17"/>
        <v>833333.33333333337</v>
      </c>
      <c r="P132" s="13"/>
      <c r="Q132" s="13"/>
      <c r="R132" s="13"/>
    </row>
    <row r="133" spans="2:18" ht="20.100000000000001" customHeight="1" x14ac:dyDescent="0.3">
      <c r="B133" s="23">
        <v>118</v>
      </c>
      <c r="C133" s="33">
        <f t="shared" si="12"/>
        <v>48519</v>
      </c>
      <c r="D133" s="13">
        <f t="shared" si="13"/>
        <v>277777.77777777775</v>
      </c>
      <c r="E133" s="13">
        <f t="shared" si="14"/>
        <v>562500.00000000163</v>
      </c>
      <c r="F133" s="14">
        <f t="shared" si="18"/>
        <v>840277.77777777938</v>
      </c>
      <c r="G133" s="13">
        <f t="shared" si="19"/>
        <v>32777777.777777694</v>
      </c>
      <c r="H133" s="13">
        <f t="shared" si="20"/>
        <v>67222222.222222418</v>
      </c>
      <c r="I133" s="13">
        <f t="shared" si="15"/>
        <v>116810.08716719599</v>
      </c>
      <c r="J133" s="13">
        <f t="shared" si="16"/>
        <v>760761.48292160279</v>
      </c>
      <c r="K133" s="14">
        <f t="shared" si="21"/>
        <v>877571.57008879876</v>
      </c>
      <c r="L133" s="13">
        <f t="shared" si="22"/>
        <v>8825432.1365748625</v>
      </c>
      <c r="M133" s="13">
        <f t="shared" si="23"/>
        <v>91174567.863425151</v>
      </c>
      <c r="N133" s="13"/>
      <c r="O133" s="13">
        <f t="shared" si="17"/>
        <v>833333.33333333337</v>
      </c>
      <c r="P133" s="13"/>
      <c r="Q133" s="13"/>
      <c r="R133" s="13"/>
    </row>
    <row r="134" spans="2:18" ht="20.100000000000001" customHeight="1" x14ac:dyDescent="0.3">
      <c r="B134" s="23">
        <v>119</v>
      </c>
      <c r="C134" s="33">
        <f t="shared" si="12"/>
        <v>48549</v>
      </c>
      <c r="D134" s="13">
        <f t="shared" si="13"/>
        <v>277777.77777777775</v>
      </c>
      <c r="E134" s="13">
        <f t="shared" si="14"/>
        <v>560185.1851851868</v>
      </c>
      <c r="F134" s="14">
        <f t="shared" si="18"/>
        <v>837962.96296296455</v>
      </c>
      <c r="G134" s="13">
        <f t="shared" si="19"/>
        <v>33055555.55555547</v>
      </c>
      <c r="H134" s="13">
        <f t="shared" si="20"/>
        <v>66944444.444444641</v>
      </c>
      <c r="I134" s="13">
        <f t="shared" si="15"/>
        <v>117783.50456025595</v>
      </c>
      <c r="J134" s="13">
        <f t="shared" si="16"/>
        <v>759788.06552854297</v>
      </c>
      <c r="K134" s="14">
        <f t="shared" si="21"/>
        <v>877571.57008879888</v>
      </c>
      <c r="L134" s="13">
        <f t="shared" si="22"/>
        <v>8943215.6411351189</v>
      </c>
      <c r="M134" s="13">
        <f t="shared" si="23"/>
        <v>91056784.358864889</v>
      </c>
      <c r="N134" s="13"/>
      <c r="O134" s="13">
        <f t="shared" si="17"/>
        <v>833333.33333333337</v>
      </c>
      <c r="P134" s="13"/>
      <c r="Q134" s="13"/>
      <c r="R134" s="13"/>
    </row>
    <row r="135" spans="2:18" ht="20.100000000000001" customHeight="1" x14ac:dyDescent="0.3">
      <c r="B135" s="23">
        <v>120</v>
      </c>
      <c r="C135" s="33">
        <f t="shared" si="12"/>
        <v>48580</v>
      </c>
      <c r="D135" s="13">
        <f t="shared" si="13"/>
        <v>277777.77777777775</v>
      </c>
      <c r="E135" s="13">
        <f t="shared" si="14"/>
        <v>557870.37037037197</v>
      </c>
      <c r="F135" s="14">
        <f t="shared" si="18"/>
        <v>835648.14814814972</v>
      </c>
      <c r="G135" s="13">
        <f t="shared" si="19"/>
        <v>33333333.333333246</v>
      </c>
      <c r="H135" s="13">
        <f t="shared" si="20"/>
        <v>66666666.666666865</v>
      </c>
      <c r="I135" s="13">
        <f t="shared" si="15"/>
        <v>118765.03376492475</v>
      </c>
      <c r="J135" s="13">
        <f t="shared" si="16"/>
        <v>758806.53632387402</v>
      </c>
      <c r="K135" s="14">
        <f t="shared" si="21"/>
        <v>877571.57008879876</v>
      </c>
      <c r="L135" s="13">
        <f t="shared" si="22"/>
        <v>9061980.6749000438</v>
      </c>
      <c r="M135" s="13">
        <f t="shared" si="23"/>
        <v>90938019.32509996</v>
      </c>
      <c r="N135" s="13"/>
      <c r="O135" s="13">
        <f t="shared" si="17"/>
        <v>833333.33333333337</v>
      </c>
      <c r="P135" s="13"/>
      <c r="Q135" s="13"/>
      <c r="R135" s="13"/>
    </row>
    <row r="136" spans="2:18" ht="20.100000000000001" customHeight="1" x14ac:dyDescent="0.3">
      <c r="B136" s="23">
        <v>121</v>
      </c>
      <c r="C136" s="33">
        <f t="shared" si="12"/>
        <v>48611</v>
      </c>
      <c r="D136" s="13">
        <f t="shared" si="13"/>
        <v>277777.77777777775</v>
      </c>
      <c r="E136" s="13">
        <f t="shared" si="14"/>
        <v>555555.55555555725</v>
      </c>
      <c r="F136" s="14">
        <f t="shared" si="18"/>
        <v>833333.333333335</v>
      </c>
      <c r="G136" s="13">
        <f t="shared" si="19"/>
        <v>33611111.111111023</v>
      </c>
      <c r="H136" s="13">
        <f t="shared" si="20"/>
        <v>66388888.888889089</v>
      </c>
      <c r="I136" s="13">
        <f t="shared" si="15"/>
        <v>119754.74237963249</v>
      </c>
      <c r="J136" s="13">
        <f t="shared" si="16"/>
        <v>757816.82770916633</v>
      </c>
      <c r="K136" s="14">
        <f t="shared" si="21"/>
        <v>877571.57008879888</v>
      </c>
      <c r="L136" s="13">
        <f t="shared" si="22"/>
        <v>9181735.4172796756</v>
      </c>
      <c r="M136" s="13">
        <f t="shared" si="23"/>
        <v>90818264.582720324</v>
      </c>
      <c r="N136" s="13"/>
      <c r="O136" s="13">
        <f t="shared" si="17"/>
        <v>833333.33333333337</v>
      </c>
      <c r="P136" s="13"/>
      <c r="Q136" s="13"/>
      <c r="R136" s="13"/>
    </row>
    <row r="137" spans="2:18" ht="20.100000000000001" customHeight="1" x14ac:dyDescent="0.3">
      <c r="B137" s="23">
        <v>122</v>
      </c>
      <c r="C137" s="33">
        <f t="shared" si="12"/>
        <v>48639</v>
      </c>
      <c r="D137" s="13">
        <f t="shared" si="13"/>
        <v>277777.77777777775</v>
      </c>
      <c r="E137" s="13">
        <f t="shared" si="14"/>
        <v>553240.74074074242</v>
      </c>
      <c r="F137" s="14">
        <f t="shared" si="18"/>
        <v>831018.51851852017</v>
      </c>
      <c r="G137" s="13">
        <f t="shared" si="19"/>
        <v>33888888.888888799</v>
      </c>
      <c r="H137" s="13">
        <f t="shared" si="20"/>
        <v>66111111.111111313</v>
      </c>
      <c r="I137" s="13">
        <f t="shared" si="15"/>
        <v>120752.69856612943</v>
      </c>
      <c r="J137" s="13">
        <f t="shared" si="16"/>
        <v>756818.87152266933</v>
      </c>
      <c r="K137" s="14">
        <f t="shared" si="21"/>
        <v>877571.57008879876</v>
      </c>
      <c r="L137" s="13">
        <f t="shared" si="22"/>
        <v>9302488.115845805</v>
      </c>
      <c r="M137" s="13">
        <f t="shared" si="23"/>
        <v>90697511.884154201</v>
      </c>
      <c r="N137" s="13"/>
      <c r="O137" s="13">
        <f t="shared" si="17"/>
        <v>833333.33333333337</v>
      </c>
      <c r="P137" s="13"/>
      <c r="Q137" s="13"/>
      <c r="R137" s="13"/>
    </row>
    <row r="138" spans="2:18" ht="20.100000000000001" customHeight="1" x14ac:dyDescent="0.3">
      <c r="B138" s="23">
        <v>123</v>
      </c>
      <c r="C138" s="33">
        <f t="shared" si="12"/>
        <v>48670</v>
      </c>
      <c r="D138" s="13">
        <f t="shared" si="13"/>
        <v>277777.77777777775</v>
      </c>
      <c r="E138" s="13">
        <f t="shared" si="14"/>
        <v>550925.92592592759</v>
      </c>
      <c r="F138" s="14">
        <f t="shared" si="18"/>
        <v>828703.70370370534</v>
      </c>
      <c r="G138" s="13">
        <f t="shared" si="19"/>
        <v>34166666.666666575</v>
      </c>
      <c r="H138" s="13">
        <f t="shared" si="20"/>
        <v>65833333.333333537</v>
      </c>
      <c r="I138" s="13">
        <f t="shared" si="15"/>
        <v>121758.97105418051</v>
      </c>
      <c r="J138" s="13">
        <f t="shared" si="16"/>
        <v>755812.59903461835</v>
      </c>
      <c r="K138" s="14">
        <f t="shared" si="21"/>
        <v>877571.57008879888</v>
      </c>
      <c r="L138" s="13">
        <f t="shared" si="22"/>
        <v>9424247.0868999846</v>
      </c>
      <c r="M138" s="13">
        <f t="shared" si="23"/>
        <v>90575752.913100019</v>
      </c>
      <c r="N138" s="13"/>
      <c r="O138" s="13">
        <f t="shared" si="17"/>
        <v>833333.33333333337</v>
      </c>
      <c r="P138" s="13"/>
      <c r="Q138" s="13"/>
      <c r="R138" s="13"/>
    </row>
    <row r="139" spans="2:18" ht="20.100000000000001" customHeight="1" x14ac:dyDescent="0.3">
      <c r="B139" s="23">
        <v>124</v>
      </c>
      <c r="C139" s="33">
        <f t="shared" si="12"/>
        <v>48700</v>
      </c>
      <c r="D139" s="13">
        <f t="shared" si="13"/>
        <v>277777.77777777775</v>
      </c>
      <c r="E139" s="13">
        <f t="shared" si="14"/>
        <v>548611.11111111275</v>
      </c>
      <c r="F139" s="14">
        <f t="shared" si="18"/>
        <v>826388.88888889051</v>
      </c>
      <c r="G139" s="13">
        <f t="shared" si="19"/>
        <v>34444444.444444351</v>
      </c>
      <c r="H139" s="13">
        <f t="shared" si="20"/>
        <v>65555555.555555761</v>
      </c>
      <c r="I139" s="13">
        <f t="shared" si="15"/>
        <v>122773.62914629868</v>
      </c>
      <c r="J139" s="13">
        <f t="shared" si="16"/>
        <v>754797.94094250014</v>
      </c>
      <c r="K139" s="14">
        <f t="shared" si="21"/>
        <v>877571.57008879888</v>
      </c>
      <c r="L139" s="13">
        <f t="shared" si="22"/>
        <v>9547020.716046283</v>
      </c>
      <c r="M139" s="13">
        <f t="shared" si="23"/>
        <v>90452979.283953726</v>
      </c>
      <c r="N139" s="13"/>
      <c r="O139" s="13">
        <f t="shared" si="17"/>
        <v>833333.33333333337</v>
      </c>
      <c r="P139" s="13"/>
      <c r="Q139" s="13"/>
      <c r="R139" s="13"/>
    </row>
    <row r="140" spans="2:18" ht="20.100000000000001" customHeight="1" x14ac:dyDescent="0.3">
      <c r="B140" s="23">
        <v>125</v>
      </c>
      <c r="C140" s="33">
        <f t="shared" si="12"/>
        <v>48731</v>
      </c>
      <c r="D140" s="13">
        <f t="shared" si="13"/>
        <v>277777.77777777775</v>
      </c>
      <c r="E140" s="13">
        <f t="shared" si="14"/>
        <v>546296.29629629804</v>
      </c>
      <c r="F140" s="14">
        <f t="shared" si="18"/>
        <v>824074.07407407579</v>
      </c>
      <c r="G140" s="13">
        <f t="shared" si="19"/>
        <v>34722222.222222127</v>
      </c>
      <c r="H140" s="13">
        <f t="shared" si="20"/>
        <v>65277777.777777985</v>
      </c>
      <c r="I140" s="13">
        <f t="shared" si="15"/>
        <v>123796.74272251784</v>
      </c>
      <c r="J140" s="13">
        <f t="shared" si="16"/>
        <v>753774.82736628095</v>
      </c>
      <c r="K140" s="14">
        <f t="shared" si="21"/>
        <v>877571.57008879876</v>
      </c>
      <c r="L140" s="13">
        <f t="shared" si="22"/>
        <v>9670817.4587688018</v>
      </c>
      <c r="M140" s="13">
        <f t="shared" si="23"/>
        <v>90329182.541231215</v>
      </c>
      <c r="N140" s="13"/>
      <c r="O140" s="13">
        <f t="shared" si="17"/>
        <v>833333.33333333337</v>
      </c>
      <c r="P140" s="13"/>
      <c r="Q140" s="13"/>
      <c r="R140" s="13"/>
    </row>
    <row r="141" spans="2:18" ht="20.100000000000001" customHeight="1" x14ac:dyDescent="0.3">
      <c r="B141" s="23">
        <v>126</v>
      </c>
      <c r="C141" s="33">
        <f t="shared" si="12"/>
        <v>48761</v>
      </c>
      <c r="D141" s="13">
        <f t="shared" si="13"/>
        <v>277777.77777777775</v>
      </c>
      <c r="E141" s="13">
        <f t="shared" si="14"/>
        <v>543981.48148148321</v>
      </c>
      <c r="F141" s="14">
        <f t="shared" si="18"/>
        <v>821759.25925926096</v>
      </c>
      <c r="G141" s="13">
        <f t="shared" si="19"/>
        <v>34999999.999999903</v>
      </c>
      <c r="H141" s="13">
        <f t="shared" si="20"/>
        <v>65000000.000000209</v>
      </c>
      <c r="I141" s="13">
        <f t="shared" si="15"/>
        <v>124828.38224520547</v>
      </c>
      <c r="J141" s="13">
        <f t="shared" si="16"/>
        <v>752743.1878435933</v>
      </c>
      <c r="K141" s="14">
        <f t="shared" si="21"/>
        <v>877571.57008879876</v>
      </c>
      <c r="L141" s="13">
        <f t="shared" si="22"/>
        <v>9795645.8410140071</v>
      </c>
      <c r="M141" s="13">
        <f t="shared" si="23"/>
        <v>90204354.158986002</v>
      </c>
      <c r="N141" s="13"/>
      <c r="O141" s="13">
        <f t="shared" si="17"/>
        <v>833333.33333333337</v>
      </c>
      <c r="P141" s="13"/>
      <c r="Q141" s="13"/>
      <c r="R141" s="13"/>
    </row>
    <row r="142" spans="2:18" ht="20.100000000000001" customHeight="1" x14ac:dyDescent="0.3">
      <c r="B142" s="23">
        <v>127</v>
      </c>
      <c r="C142" s="33">
        <f t="shared" si="12"/>
        <v>48792</v>
      </c>
      <c r="D142" s="13">
        <f t="shared" si="13"/>
        <v>277777.77777777775</v>
      </c>
      <c r="E142" s="13">
        <f t="shared" si="14"/>
        <v>541666.66666666837</v>
      </c>
      <c r="F142" s="14">
        <f t="shared" si="18"/>
        <v>819444.44444444613</v>
      </c>
      <c r="G142" s="13">
        <f t="shared" si="19"/>
        <v>35277777.777777679</v>
      </c>
      <c r="H142" s="13">
        <f t="shared" si="20"/>
        <v>64722222.222222432</v>
      </c>
      <c r="I142" s="13">
        <f t="shared" si="15"/>
        <v>125868.61876391551</v>
      </c>
      <c r="J142" s="13">
        <f t="shared" si="16"/>
        <v>751702.95132488338</v>
      </c>
      <c r="K142" s="14">
        <f t="shared" si="21"/>
        <v>877571.57008879888</v>
      </c>
      <c r="L142" s="13">
        <f t="shared" si="22"/>
        <v>9921514.4597779233</v>
      </c>
      <c r="M142" s="13">
        <f t="shared" si="23"/>
        <v>90078485.540222093</v>
      </c>
      <c r="N142" s="13"/>
      <c r="O142" s="13">
        <f t="shared" si="17"/>
        <v>833333.33333333337</v>
      </c>
      <c r="P142" s="13"/>
      <c r="Q142" s="13"/>
      <c r="R142" s="13"/>
    </row>
    <row r="143" spans="2:18" ht="20.100000000000001" customHeight="1" x14ac:dyDescent="0.3">
      <c r="B143" s="23">
        <v>128</v>
      </c>
      <c r="C143" s="33">
        <f t="shared" ref="C143:C206" si="24">EDATE($C$7,B143)</f>
        <v>48823</v>
      </c>
      <c r="D143" s="13">
        <f t="shared" si="13"/>
        <v>277777.77777777775</v>
      </c>
      <c r="E143" s="13">
        <f t="shared" si="14"/>
        <v>539351.85185185354</v>
      </c>
      <c r="F143" s="14">
        <f t="shared" si="18"/>
        <v>817129.62962963129</v>
      </c>
      <c r="G143" s="13">
        <f t="shared" si="19"/>
        <v>35555555.555555455</v>
      </c>
      <c r="H143" s="13">
        <f t="shared" si="20"/>
        <v>64444444.444444656</v>
      </c>
      <c r="I143" s="13">
        <f t="shared" si="15"/>
        <v>126917.5239202815</v>
      </c>
      <c r="J143" s="13">
        <f t="shared" si="16"/>
        <v>750654.04616851732</v>
      </c>
      <c r="K143" s="14">
        <f t="shared" si="21"/>
        <v>877571.57008879888</v>
      </c>
      <c r="L143" s="13">
        <f t="shared" si="22"/>
        <v>10048431.983698204</v>
      </c>
      <c r="M143" s="13">
        <f t="shared" si="23"/>
        <v>89951568.016301811</v>
      </c>
      <c r="N143" s="13"/>
      <c r="O143" s="13">
        <f t="shared" si="17"/>
        <v>833333.33333333337</v>
      </c>
      <c r="P143" s="13"/>
      <c r="Q143" s="13"/>
      <c r="R143" s="13"/>
    </row>
    <row r="144" spans="2:18" ht="20.100000000000001" customHeight="1" x14ac:dyDescent="0.3">
      <c r="B144" s="23">
        <v>129</v>
      </c>
      <c r="C144" s="33">
        <f t="shared" si="24"/>
        <v>48853</v>
      </c>
      <c r="D144" s="13">
        <f t="shared" ref="D144:D207" si="25">$H$15/$C$6</f>
        <v>277777.77777777775</v>
      </c>
      <c r="E144" s="13">
        <f t="shared" ref="E144:E207" si="26">H143*$C$4</f>
        <v>537037.03703703883</v>
      </c>
      <c r="F144" s="14">
        <f t="shared" si="18"/>
        <v>814814.81481481658</v>
      </c>
      <c r="G144" s="13">
        <f t="shared" si="19"/>
        <v>35833333.333333232</v>
      </c>
      <c r="H144" s="13">
        <f t="shared" si="20"/>
        <v>64166666.66666688</v>
      </c>
      <c r="I144" s="13">
        <f t="shared" ref="I144:I207" si="27">-PPMT($C$4,$B144,$C$6,$C$2)</f>
        <v>127975.16995295048</v>
      </c>
      <c r="J144" s="13">
        <f t="shared" ref="J144:J207" si="28">-IPMT($C$4,$B144,$C$6,$C$2)</f>
        <v>749596.40013584832</v>
      </c>
      <c r="K144" s="14">
        <f t="shared" si="21"/>
        <v>877571.57008879876</v>
      </c>
      <c r="L144" s="13">
        <f t="shared" si="22"/>
        <v>10176407.153651156</v>
      </c>
      <c r="M144" s="13">
        <f t="shared" si="23"/>
        <v>89823592.846348867</v>
      </c>
      <c r="N144" s="13"/>
      <c r="O144" s="13">
        <f t="shared" ref="O144:O207" si="29">$C$2*$C$4</f>
        <v>833333.33333333337</v>
      </c>
      <c r="P144" s="13"/>
      <c r="Q144" s="13"/>
      <c r="R144" s="13"/>
    </row>
    <row r="145" spans="2:18" ht="20.100000000000001" customHeight="1" x14ac:dyDescent="0.3">
      <c r="B145" s="23">
        <v>130</v>
      </c>
      <c r="C145" s="33">
        <f t="shared" si="24"/>
        <v>48884</v>
      </c>
      <c r="D145" s="13">
        <f t="shared" si="25"/>
        <v>277777.77777777775</v>
      </c>
      <c r="E145" s="13">
        <f t="shared" si="26"/>
        <v>534722.22222222399</v>
      </c>
      <c r="F145" s="14">
        <f t="shared" ref="F145:F208" si="30">D145+E145</f>
        <v>812500.00000000175</v>
      </c>
      <c r="G145" s="13">
        <f t="shared" ref="G145:G208" si="31">D145+G144</f>
        <v>36111111.111111008</v>
      </c>
      <c r="H145" s="13">
        <f t="shared" ref="H145:H208" si="32">H144-D145</f>
        <v>63888888.888889104</v>
      </c>
      <c r="I145" s="13">
        <f t="shared" si="27"/>
        <v>129041.62970255839</v>
      </c>
      <c r="J145" s="13">
        <f t="shared" si="28"/>
        <v>748529.94038624037</v>
      </c>
      <c r="K145" s="14">
        <f t="shared" si="21"/>
        <v>877571.57008879876</v>
      </c>
      <c r="L145" s="13">
        <f t="shared" si="22"/>
        <v>10305448.783353714</v>
      </c>
      <c r="M145" s="13">
        <f t="shared" si="23"/>
        <v>89694551.216646314</v>
      </c>
      <c r="N145" s="13"/>
      <c r="O145" s="13">
        <f t="shared" si="29"/>
        <v>833333.33333333337</v>
      </c>
      <c r="P145" s="13"/>
      <c r="Q145" s="13"/>
      <c r="R145" s="13"/>
    </row>
    <row r="146" spans="2:18" ht="20.100000000000001" customHeight="1" x14ac:dyDescent="0.3">
      <c r="B146" s="23">
        <v>131</v>
      </c>
      <c r="C146" s="33">
        <f t="shared" si="24"/>
        <v>48914</v>
      </c>
      <c r="D146" s="13">
        <f t="shared" si="25"/>
        <v>277777.77777777775</v>
      </c>
      <c r="E146" s="13">
        <f t="shared" si="26"/>
        <v>532407.40740740916</v>
      </c>
      <c r="F146" s="14">
        <f t="shared" si="30"/>
        <v>810185.18518518691</v>
      </c>
      <c r="G146" s="13">
        <f t="shared" si="31"/>
        <v>36388888.888888784</v>
      </c>
      <c r="H146" s="13">
        <f t="shared" si="32"/>
        <v>63611111.111111328</v>
      </c>
      <c r="I146" s="13">
        <f t="shared" si="27"/>
        <v>130116.9766167464</v>
      </c>
      <c r="J146" s="13">
        <f t="shared" si="28"/>
        <v>747454.59347205237</v>
      </c>
      <c r="K146" s="14">
        <f t="shared" ref="K146:K209" si="33">I146+J146</f>
        <v>877571.57008879876</v>
      </c>
      <c r="L146" s="13">
        <f t="shared" ref="L146:L209" si="34">I146+L145</f>
        <v>10435565.75997046</v>
      </c>
      <c r="M146" s="13">
        <f t="shared" ref="M146:M209" si="35">M145-I146</f>
        <v>89564434.240029573</v>
      </c>
      <c r="N146" s="13"/>
      <c r="O146" s="13">
        <f t="shared" si="29"/>
        <v>833333.33333333337</v>
      </c>
      <c r="P146" s="13"/>
      <c r="Q146" s="13"/>
      <c r="R146" s="13"/>
    </row>
    <row r="147" spans="2:18" ht="20.100000000000001" customHeight="1" x14ac:dyDescent="0.3">
      <c r="B147" s="23">
        <v>132</v>
      </c>
      <c r="C147" s="33">
        <f t="shared" si="24"/>
        <v>48945</v>
      </c>
      <c r="D147" s="13">
        <f t="shared" si="25"/>
        <v>277777.77777777775</v>
      </c>
      <c r="E147" s="13">
        <f t="shared" si="26"/>
        <v>530092.59259259445</v>
      </c>
      <c r="F147" s="14">
        <f t="shared" si="30"/>
        <v>807870.3703703722</v>
      </c>
      <c r="G147" s="13">
        <f t="shared" si="31"/>
        <v>36666666.66666656</v>
      </c>
      <c r="H147" s="13">
        <f t="shared" si="32"/>
        <v>63333333.333333552</v>
      </c>
      <c r="I147" s="13">
        <f t="shared" si="27"/>
        <v>131201.28475521927</v>
      </c>
      <c r="J147" s="13">
        <f t="shared" si="28"/>
        <v>746370.28533357952</v>
      </c>
      <c r="K147" s="14">
        <f t="shared" si="33"/>
        <v>877571.57008879876</v>
      </c>
      <c r="L147" s="13">
        <f t="shared" si="34"/>
        <v>10566767.044725679</v>
      </c>
      <c r="M147" s="13">
        <f t="shared" si="35"/>
        <v>89433232.955274358</v>
      </c>
      <c r="N147" s="13"/>
      <c r="O147" s="13">
        <f t="shared" si="29"/>
        <v>833333.33333333337</v>
      </c>
      <c r="P147" s="13"/>
      <c r="Q147" s="13"/>
      <c r="R147" s="13"/>
    </row>
    <row r="148" spans="2:18" ht="20.100000000000001" customHeight="1" x14ac:dyDescent="0.3">
      <c r="B148" s="23">
        <v>133</v>
      </c>
      <c r="C148" s="33">
        <f t="shared" si="24"/>
        <v>48976</v>
      </c>
      <c r="D148" s="13">
        <f t="shared" si="25"/>
        <v>277777.77777777775</v>
      </c>
      <c r="E148" s="13">
        <f t="shared" si="26"/>
        <v>527777.77777777961</v>
      </c>
      <c r="F148" s="14">
        <f t="shared" si="30"/>
        <v>805555.55555555737</v>
      </c>
      <c r="G148" s="13">
        <f t="shared" si="31"/>
        <v>36944444.444444336</v>
      </c>
      <c r="H148" s="13">
        <f t="shared" si="32"/>
        <v>63055555.555555776</v>
      </c>
      <c r="I148" s="13">
        <f t="shared" si="27"/>
        <v>132294.6287948461</v>
      </c>
      <c r="J148" s="13">
        <f t="shared" si="28"/>
        <v>745276.94129395264</v>
      </c>
      <c r="K148" s="14">
        <f t="shared" si="33"/>
        <v>877571.57008879876</v>
      </c>
      <c r="L148" s="13">
        <f t="shared" si="34"/>
        <v>10699061.673520524</v>
      </c>
      <c r="M148" s="13">
        <f t="shared" si="35"/>
        <v>89300938.326479509</v>
      </c>
      <c r="N148" s="13"/>
      <c r="O148" s="13">
        <f t="shared" si="29"/>
        <v>833333.33333333337</v>
      </c>
      <c r="P148" s="13"/>
      <c r="Q148" s="13"/>
      <c r="R148" s="13"/>
    </row>
    <row r="149" spans="2:18" ht="20.100000000000001" customHeight="1" x14ac:dyDescent="0.3">
      <c r="B149" s="23">
        <v>134</v>
      </c>
      <c r="C149" s="33">
        <f t="shared" si="24"/>
        <v>49004</v>
      </c>
      <c r="D149" s="13">
        <f t="shared" si="25"/>
        <v>277777.77777777775</v>
      </c>
      <c r="E149" s="13">
        <f t="shared" si="26"/>
        <v>525462.96296296478</v>
      </c>
      <c r="F149" s="14">
        <f t="shared" si="30"/>
        <v>803240.74074074253</v>
      </c>
      <c r="G149" s="13">
        <f t="shared" si="31"/>
        <v>37222222.222222112</v>
      </c>
      <c r="H149" s="13">
        <f t="shared" si="32"/>
        <v>62777777.777778</v>
      </c>
      <c r="I149" s="13">
        <f t="shared" si="27"/>
        <v>133397.08403480318</v>
      </c>
      <c r="J149" s="13">
        <f t="shared" si="28"/>
        <v>744174.48605399567</v>
      </c>
      <c r="K149" s="14">
        <f t="shared" si="33"/>
        <v>877571.57008879888</v>
      </c>
      <c r="L149" s="13">
        <f t="shared" si="34"/>
        <v>10832458.757555326</v>
      </c>
      <c r="M149" s="13">
        <f t="shared" si="35"/>
        <v>89167541.242444709</v>
      </c>
      <c r="N149" s="13"/>
      <c r="O149" s="13">
        <f t="shared" si="29"/>
        <v>833333.33333333337</v>
      </c>
      <c r="P149" s="13"/>
      <c r="Q149" s="13"/>
      <c r="R149" s="13"/>
    </row>
    <row r="150" spans="2:18" ht="20.100000000000001" customHeight="1" x14ac:dyDescent="0.3">
      <c r="B150" s="23">
        <v>135</v>
      </c>
      <c r="C150" s="33">
        <f t="shared" si="24"/>
        <v>49035</v>
      </c>
      <c r="D150" s="13">
        <f t="shared" si="25"/>
        <v>277777.77777777775</v>
      </c>
      <c r="E150" s="13">
        <f t="shared" si="26"/>
        <v>523148.14814815001</v>
      </c>
      <c r="F150" s="14">
        <f t="shared" si="30"/>
        <v>800925.9259259277</v>
      </c>
      <c r="G150" s="13">
        <f t="shared" si="31"/>
        <v>37499999.999999888</v>
      </c>
      <c r="H150" s="13">
        <f t="shared" si="32"/>
        <v>62500000.000000224</v>
      </c>
      <c r="I150" s="13">
        <f t="shared" si="27"/>
        <v>134508.72640175984</v>
      </c>
      <c r="J150" s="13">
        <f t="shared" si="28"/>
        <v>743062.84368703899</v>
      </c>
      <c r="K150" s="14">
        <f t="shared" si="33"/>
        <v>877571.57008879888</v>
      </c>
      <c r="L150" s="13">
        <f t="shared" si="34"/>
        <v>10966967.483957086</v>
      </c>
      <c r="M150" s="13">
        <f t="shared" si="35"/>
        <v>89033032.516042948</v>
      </c>
      <c r="N150" s="13"/>
      <c r="O150" s="13">
        <f t="shared" si="29"/>
        <v>833333.33333333337</v>
      </c>
      <c r="P150" s="13"/>
      <c r="Q150" s="13"/>
      <c r="R150" s="13"/>
    </row>
    <row r="151" spans="2:18" ht="20.100000000000001" customHeight="1" x14ac:dyDescent="0.3">
      <c r="B151" s="23">
        <v>136</v>
      </c>
      <c r="C151" s="33">
        <f t="shared" si="24"/>
        <v>49065</v>
      </c>
      <c r="D151" s="13">
        <f t="shared" si="25"/>
        <v>277777.77777777775</v>
      </c>
      <c r="E151" s="13">
        <f t="shared" si="26"/>
        <v>520833.33333333518</v>
      </c>
      <c r="F151" s="14">
        <f t="shared" si="30"/>
        <v>798611.11111111287</v>
      </c>
      <c r="G151" s="13">
        <f t="shared" si="31"/>
        <v>37777777.777777664</v>
      </c>
      <c r="H151" s="13">
        <f t="shared" si="32"/>
        <v>62222222.222222447</v>
      </c>
      <c r="I151" s="13">
        <f t="shared" si="27"/>
        <v>135629.63245510784</v>
      </c>
      <c r="J151" s="13">
        <f t="shared" si="28"/>
        <v>741941.93763369101</v>
      </c>
      <c r="K151" s="14">
        <f t="shared" si="33"/>
        <v>877571.57008879888</v>
      </c>
      <c r="L151" s="13">
        <f t="shared" si="34"/>
        <v>11102597.116412194</v>
      </c>
      <c r="M151" s="13">
        <f t="shared" si="35"/>
        <v>88897402.883587837</v>
      </c>
      <c r="N151" s="13"/>
      <c r="O151" s="13">
        <f t="shared" si="29"/>
        <v>833333.33333333337</v>
      </c>
      <c r="P151" s="13"/>
      <c r="Q151" s="13"/>
      <c r="R151" s="13"/>
    </row>
    <row r="152" spans="2:18" ht="20.100000000000001" customHeight="1" x14ac:dyDescent="0.3">
      <c r="B152" s="23">
        <v>137</v>
      </c>
      <c r="C152" s="33">
        <f t="shared" si="24"/>
        <v>49096</v>
      </c>
      <c r="D152" s="13">
        <f t="shared" si="25"/>
        <v>277777.77777777775</v>
      </c>
      <c r="E152" s="13">
        <f t="shared" si="26"/>
        <v>518518.5185185204</v>
      </c>
      <c r="F152" s="14">
        <f t="shared" si="30"/>
        <v>796296.29629629815</v>
      </c>
      <c r="G152" s="13">
        <f t="shared" si="31"/>
        <v>38055555.55555544</v>
      </c>
      <c r="H152" s="13">
        <f t="shared" si="32"/>
        <v>61944444.444444671</v>
      </c>
      <c r="I152" s="13">
        <f t="shared" si="27"/>
        <v>136759.87939223376</v>
      </c>
      <c r="J152" s="13">
        <f t="shared" si="28"/>
        <v>740811.69069656509</v>
      </c>
      <c r="K152" s="14">
        <f t="shared" si="33"/>
        <v>877571.57008879888</v>
      </c>
      <c r="L152" s="13">
        <f t="shared" si="34"/>
        <v>11239356.995804429</v>
      </c>
      <c r="M152" s="13">
        <f t="shared" si="35"/>
        <v>88760643.004195601</v>
      </c>
      <c r="N152" s="13"/>
      <c r="O152" s="13">
        <f t="shared" si="29"/>
        <v>833333.33333333337</v>
      </c>
      <c r="P152" s="13"/>
      <c r="Q152" s="13"/>
      <c r="R152" s="13"/>
    </row>
    <row r="153" spans="2:18" ht="20.100000000000001" customHeight="1" x14ac:dyDescent="0.3">
      <c r="B153" s="23">
        <v>138</v>
      </c>
      <c r="C153" s="33">
        <f t="shared" si="24"/>
        <v>49126</v>
      </c>
      <c r="D153" s="13">
        <f t="shared" si="25"/>
        <v>277777.77777777775</v>
      </c>
      <c r="E153" s="13">
        <f t="shared" si="26"/>
        <v>516203.70370370557</v>
      </c>
      <c r="F153" s="14">
        <f t="shared" si="30"/>
        <v>793981.48148148332</v>
      </c>
      <c r="G153" s="13">
        <f t="shared" si="31"/>
        <v>38333333.333333217</v>
      </c>
      <c r="H153" s="13">
        <f t="shared" si="32"/>
        <v>61666666.666666895</v>
      </c>
      <c r="I153" s="13">
        <f t="shared" si="27"/>
        <v>137899.54505383573</v>
      </c>
      <c r="J153" s="13">
        <f t="shared" si="28"/>
        <v>739672.02503496304</v>
      </c>
      <c r="K153" s="14">
        <f t="shared" si="33"/>
        <v>877571.57008879876</v>
      </c>
      <c r="L153" s="13">
        <f t="shared" si="34"/>
        <v>11377256.540858265</v>
      </c>
      <c r="M153" s="13">
        <f t="shared" si="35"/>
        <v>88622743.459141761</v>
      </c>
      <c r="N153" s="13"/>
      <c r="O153" s="13">
        <f t="shared" si="29"/>
        <v>833333.33333333337</v>
      </c>
      <c r="P153" s="13"/>
      <c r="Q153" s="13"/>
      <c r="R153" s="13"/>
    </row>
    <row r="154" spans="2:18" ht="20.100000000000001" customHeight="1" x14ac:dyDescent="0.3">
      <c r="B154" s="23">
        <v>139</v>
      </c>
      <c r="C154" s="33">
        <f t="shared" si="24"/>
        <v>49157</v>
      </c>
      <c r="D154" s="13">
        <f t="shared" si="25"/>
        <v>277777.77777777775</v>
      </c>
      <c r="E154" s="13">
        <f t="shared" si="26"/>
        <v>513888.8888888908</v>
      </c>
      <c r="F154" s="14">
        <f t="shared" si="30"/>
        <v>791666.66666666861</v>
      </c>
      <c r="G154" s="13">
        <f t="shared" si="31"/>
        <v>38611111.111110993</v>
      </c>
      <c r="H154" s="13">
        <f t="shared" si="32"/>
        <v>61388888.888889119</v>
      </c>
      <c r="I154" s="13">
        <f t="shared" si="27"/>
        <v>139048.70792928434</v>
      </c>
      <c r="J154" s="13">
        <f t="shared" si="28"/>
        <v>738522.86215951445</v>
      </c>
      <c r="K154" s="14">
        <f t="shared" si="33"/>
        <v>877571.57008879876</v>
      </c>
      <c r="L154" s="13">
        <f t="shared" si="34"/>
        <v>11516305.24878755</v>
      </c>
      <c r="M154" s="13">
        <f t="shared" si="35"/>
        <v>88483694.751212478</v>
      </c>
      <c r="N154" s="13"/>
      <c r="O154" s="13">
        <f t="shared" si="29"/>
        <v>833333.33333333337</v>
      </c>
      <c r="P154" s="13"/>
      <c r="Q154" s="13"/>
      <c r="R154" s="13"/>
    </row>
    <row r="155" spans="2:18" ht="20.100000000000001" customHeight="1" x14ac:dyDescent="0.3">
      <c r="B155" s="23">
        <v>140</v>
      </c>
      <c r="C155" s="33">
        <f t="shared" si="24"/>
        <v>49188</v>
      </c>
      <c r="D155" s="13">
        <f t="shared" si="25"/>
        <v>277777.77777777775</v>
      </c>
      <c r="E155" s="13">
        <f t="shared" si="26"/>
        <v>511574.07407407596</v>
      </c>
      <c r="F155" s="14">
        <f t="shared" si="30"/>
        <v>789351.85185185377</v>
      </c>
      <c r="G155" s="13">
        <f t="shared" si="31"/>
        <v>38888888.888888769</v>
      </c>
      <c r="H155" s="13">
        <f t="shared" si="32"/>
        <v>61111111.111111343</v>
      </c>
      <c r="I155" s="13">
        <f t="shared" si="27"/>
        <v>140207.44716202837</v>
      </c>
      <c r="J155" s="13">
        <f t="shared" si="28"/>
        <v>737364.12292677036</v>
      </c>
      <c r="K155" s="14">
        <f t="shared" si="33"/>
        <v>877571.57008879876</v>
      </c>
      <c r="L155" s="13">
        <f t="shared" si="34"/>
        <v>11656512.695949579</v>
      </c>
      <c r="M155" s="13">
        <f t="shared" si="35"/>
        <v>88343487.304050446</v>
      </c>
      <c r="N155" s="13"/>
      <c r="O155" s="13">
        <f t="shared" si="29"/>
        <v>833333.33333333337</v>
      </c>
      <c r="P155" s="13"/>
      <c r="Q155" s="13"/>
      <c r="R155" s="13"/>
    </row>
    <row r="156" spans="2:18" ht="20.100000000000001" customHeight="1" x14ac:dyDescent="0.3">
      <c r="B156" s="23">
        <v>141</v>
      </c>
      <c r="C156" s="33">
        <f t="shared" si="24"/>
        <v>49218</v>
      </c>
      <c r="D156" s="13">
        <f t="shared" si="25"/>
        <v>277777.77777777775</v>
      </c>
      <c r="E156" s="13">
        <f t="shared" si="26"/>
        <v>509259.25925926119</v>
      </c>
      <c r="F156" s="14">
        <f t="shared" si="30"/>
        <v>787037.03703703894</v>
      </c>
      <c r="G156" s="13">
        <f t="shared" si="31"/>
        <v>39166666.666666545</v>
      </c>
      <c r="H156" s="13">
        <f t="shared" si="32"/>
        <v>60833333.333333567</v>
      </c>
      <c r="I156" s="13">
        <f t="shared" si="27"/>
        <v>141375.84255504527</v>
      </c>
      <c r="J156" s="13">
        <f t="shared" si="28"/>
        <v>736195.7275337535</v>
      </c>
      <c r="K156" s="14">
        <f t="shared" si="33"/>
        <v>877571.57008879876</v>
      </c>
      <c r="L156" s="13">
        <f t="shared" si="34"/>
        <v>11797888.538504625</v>
      </c>
      <c r="M156" s="13">
        <f t="shared" si="35"/>
        <v>88202111.461495399</v>
      </c>
      <c r="N156" s="13"/>
      <c r="O156" s="13">
        <f t="shared" si="29"/>
        <v>833333.33333333337</v>
      </c>
      <c r="P156" s="13"/>
      <c r="Q156" s="13"/>
      <c r="R156" s="13"/>
    </row>
    <row r="157" spans="2:18" ht="20.100000000000001" customHeight="1" x14ac:dyDescent="0.3">
      <c r="B157" s="23">
        <v>142</v>
      </c>
      <c r="C157" s="33">
        <f t="shared" si="24"/>
        <v>49249</v>
      </c>
      <c r="D157" s="13">
        <f t="shared" si="25"/>
        <v>277777.77777777775</v>
      </c>
      <c r="E157" s="13">
        <f t="shared" si="26"/>
        <v>506944.44444444636</v>
      </c>
      <c r="F157" s="14">
        <f t="shared" si="30"/>
        <v>784722.22222222411</v>
      </c>
      <c r="G157" s="13">
        <f t="shared" si="31"/>
        <v>39444444.444444321</v>
      </c>
      <c r="H157" s="13">
        <f t="shared" si="32"/>
        <v>60555555.555555791</v>
      </c>
      <c r="I157" s="13">
        <f t="shared" si="27"/>
        <v>142553.97457633732</v>
      </c>
      <c r="J157" s="13">
        <f t="shared" si="28"/>
        <v>735017.5955124615</v>
      </c>
      <c r="K157" s="14">
        <f t="shared" si="33"/>
        <v>877571.57008879888</v>
      </c>
      <c r="L157" s="13">
        <f t="shared" si="34"/>
        <v>11940442.513080962</v>
      </c>
      <c r="M157" s="13">
        <f t="shared" si="35"/>
        <v>88059557.48691906</v>
      </c>
      <c r="N157" s="13"/>
      <c r="O157" s="13">
        <f t="shared" si="29"/>
        <v>833333.33333333337</v>
      </c>
      <c r="P157" s="13"/>
      <c r="Q157" s="13"/>
      <c r="R157" s="13"/>
    </row>
    <row r="158" spans="2:18" ht="20.100000000000001" customHeight="1" x14ac:dyDescent="0.3">
      <c r="B158" s="23">
        <v>143</v>
      </c>
      <c r="C158" s="33">
        <f t="shared" si="24"/>
        <v>49279</v>
      </c>
      <c r="D158" s="13">
        <f t="shared" si="25"/>
        <v>277777.77777777775</v>
      </c>
      <c r="E158" s="13">
        <f t="shared" si="26"/>
        <v>504629.62962963158</v>
      </c>
      <c r="F158" s="14">
        <f t="shared" si="30"/>
        <v>782407.40740740928</v>
      </c>
      <c r="G158" s="13">
        <f t="shared" si="31"/>
        <v>39722222.222222097</v>
      </c>
      <c r="H158" s="13">
        <f t="shared" si="32"/>
        <v>60277777.777778015</v>
      </c>
      <c r="I158" s="13">
        <f t="shared" si="27"/>
        <v>143741.92436447344</v>
      </c>
      <c r="J158" s="13">
        <f t="shared" si="28"/>
        <v>733829.64572432532</v>
      </c>
      <c r="K158" s="14">
        <f t="shared" si="33"/>
        <v>877571.57008879876</v>
      </c>
      <c r="L158" s="13">
        <f t="shared" si="34"/>
        <v>12084184.437445436</v>
      </c>
      <c r="M158" s="13">
        <f t="shared" si="35"/>
        <v>87915815.562554583</v>
      </c>
      <c r="N158" s="13"/>
      <c r="O158" s="13">
        <f t="shared" si="29"/>
        <v>833333.33333333337</v>
      </c>
      <c r="P158" s="13"/>
      <c r="Q158" s="13"/>
      <c r="R158" s="13"/>
    </row>
    <row r="159" spans="2:18" ht="20.100000000000001" customHeight="1" x14ac:dyDescent="0.3">
      <c r="B159" s="23">
        <v>144</v>
      </c>
      <c r="C159" s="33">
        <f t="shared" si="24"/>
        <v>49310</v>
      </c>
      <c r="D159" s="13">
        <f t="shared" si="25"/>
        <v>277777.77777777775</v>
      </c>
      <c r="E159" s="13">
        <f t="shared" si="26"/>
        <v>502314.81481481675</v>
      </c>
      <c r="F159" s="14">
        <f t="shared" si="30"/>
        <v>780092.59259259445</v>
      </c>
      <c r="G159" s="13">
        <f t="shared" si="31"/>
        <v>39999999.999999873</v>
      </c>
      <c r="H159" s="13">
        <f t="shared" si="32"/>
        <v>60000000.000000238</v>
      </c>
      <c r="I159" s="13">
        <f t="shared" si="27"/>
        <v>144939.7737341774</v>
      </c>
      <c r="J159" s="13">
        <f t="shared" si="28"/>
        <v>732631.79635462142</v>
      </c>
      <c r="K159" s="14">
        <f t="shared" si="33"/>
        <v>877571.57008879888</v>
      </c>
      <c r="L159" s="13">
        <f t="shared" si="34"/>
        <v>12229124.211179612</v>
      </c>
      <c r="M159" s="13">
        <f t="shared" si="35"/>
        <v>87770875.788820401</v>
      </c>
      <c r="N159" s="13"/>
      <c r="O159" s="13">
        <f t="shared" si="29"/>
        <v>833333.33333333337</v>
      </c>
      <c r="P159" s="13"/>
      <c r="Q159" s="13"/>
      <c r="R159" s="13"/>
    </row>
    <row r="160" spans="2:18" ht="20.100000000000001" customHeight="1" x14ac:dyDescent="0.3">
      <c r="B160" s="23">
        <v>145</v>
      </c>
      <c r="C160" s="33">
        <f t="shared" si="24"/>
        <v>49341</v>
      </c>
      <c r="D160" s="13">
        <f t="shared" si="25"/>
        <v>277777.77777777775</v>
      </c>
      <c r="E160" s="13">
        <f t="shared" si="26"/>
        <v>500000.00000000198</v>
      </c>
      <c r="F160" s="14">
        <f t="shared" si="30"/>
        <v>777777.77777777973</v>
      </c>
      <c r="G160" s="13">
        <f t="shared" si="31"/>
        <v>40277777.777777649</v>
      </c>
      <c r="H160" s="13">
        <f t="shared" si="32"/>
        <v>59722222.222222462</v>
      </c>
      <c r="I160" s="13">
        <f t="shared" si="27"/>
        <v>146147.60518196222</v>
      </c>
      <c r="J160" s="13">
        <f t="shared" si="28"/>
        <v>731423.96490683663</v>
      </c>
      <c r="K160" s="14">
        <f t="shared" si="33"/>
        <v>877571.57008879888</v>
      </c>
      <c r="L160" s="13">
        <f t="shared" si="34"/>
        <v>12375271.816361574</v>
      </c>
      <c r="M160" s="13">
        <f t="shared" si="35"/>
        <v>87624728.183638439</v>
      </c>
      <c r="N160" s="13"/>
      <c r="O160" s="13">
        <f t="shared" si="29"/>
        <v>833333.33333333337</v>
      </c>
      <c r="P160" s="13"/>
      <c r="Q160" s="13"/>
      <c r="R160" s="13"/>
    </row>
    <row r="161" spans="2:18" ht="20.100000000000001" customHeight="1" x14ac:dyDescent="0.3">
      <c r="B161" s="23">
        <v>146</v>
      </c>
      <c r="C161" s="33">
        <f t="shared" si="24"/>
        <v>49369</v>
      </c>
      <c r="D161" s="13">
        <f t="shared" si="25"/>
        <v>277777.77777777775</v>
      </c>
      <c r="E161" s="13">
        <f t="shared" si="26"/>
        <v>497685.18518518721</v>
      </c>
      <c r="F161" s="14">
        <f t="shared" si="30"/>
        <v>775462.96296296502</v>
      </c>
      <c r="G161" s="13">
        <f t="shared" si="31"/>
        <v>40555555.555555426</v>
      </c>
      <c r="H161" s="13">
        <f t="shared" si="32"/>
        <v>59444444.444444686</v>
      </c>
      <c r="I161" s="13">
        <f t="shared" si="27"/>
        <v>147365.50189181193</v>
      </c>
      <c r="J161" s="13">
        <f t="shared" si="28"/>
        <v>730206.0681969868</v>
      </c>
      <c r="K161" s="14">
        <f t="shared" si="33"/>
        <v>877571.57008879876</v>
      </c>
      <c r="L161" s="13">
        <f t="shared" si="34"/>
        <v>12522637.318253387</v>
      </c>
      <c r="M161" s="13">
        <f t="shared" si="35"/>
        <v>87477362.681746632</v>
      </c>
      <c r="N161" s="13"/>
      <c r="O161" s="13">
        <f t="shared" si="29"/>
        <v>833333.33333333337</v>
      </c>
      <c r="P161" s="13"/>
      <c r="Q161" s="13"/>
      <c r="R161" s="13"/>
    </row>
    <row r="162" spans="2:18" ht="20.100000000000001" customHeight="1" x14ac:dyDescent="0.3">
      <c r="B162" s="23">
        <v>147</v>
      </c>
      <c r="C162" s="33">
        <f t="shared" si="24"/>
        <v>49400</v>
      </c>
      <c r="D162" s="13">
        <f t="shared" si="25"/>
        <v>277777.77777777775</v>
      </c>
      <c r="E162" s="13">
        <f t="shared" si="26"/>
        <v>495370.37037037237</v>
      </c>
      <c r="F162" s="14">
        <f t="shared" si="30"/>
        <v>773148.14814815018</v>
      </c>
      <c r="G162" s="13">
        <f t="shared" si="31"/>
        <v>40833333.333333202</v>
      </c>
      <c r="H162" s="13">
        <f t="shared" si="32"/>
        <v>59166666.66666691</v>
      </c>
      <c r="I162" s="13">
        <f t="shared" si="27"/>
        <v>148593.54774091035</v>
      </c>
      <c r="J162" s="13">
        <f t="shared" si="28"/>
        <v>728978.02234788844</v>
      </c>
      <c r="K162" s="14">
        <f t="shared" si="33"/>
        <v>877571.57008879876</v>
      </c>
      <c r="L162" s="13">
        <f t="shared" si="34"/>
        <v>12671230.865994297</v>
      </c>
      <c r="M162" s="13">
        <f t="shared" si="35"/>
        <v>87328769.134005725</v>
      </c>
      <c r="N162" s="13"/>
      <c r="O162" s="13">
        <f t="shared" si="29"/>
        <v>833333.33333333337</v>
      </c>
      <c r="P162" s="13"/>
      <c r="Q162" s="13"/>
      <c r="R162" s="13"/>
    </row>
    <row r="163" spans="2:18" ht="20.100000000000001" customHeight="1" x14ac:dyDescent="0.3">
      <c r="B163" s="23">
        <v>148</v>
      </c>
      <c r="C163" s="33">
        <f t="shared" si="24"/>
        <v>49430</v>
      </c>
      <c r="D163" s="13">
        <f t="shared" si="25"/>
        <v>277777.77777777775</v>
      </c>
      <c r="E163" s="13">
        <f t="shared" si="26"/>
        <v>493055.5555555576</v>
      </c>
      <c r="F163" s="14">
        <f t="shared" si="30"/>
        <v>770833.33333333535</v>
      </c>
      <c r="G163" s="13">
        <f t="shared" si="31"/>
        <v>41111111.111110978</v>
      </c>
      <c r="H163" s="13">
        <f t="shared" si="32"/>
        <v>58888888.888889134</v>
      </c>
      <c r="I163" s="13">
        <f t="shared" si="27"/>
        <v>149831.82730541794</v>
      </c>
      <c r="J163" s="13">
        <f t="shared" si="28"/>
        <v>727739.74278338079</v>
      </c>
      <c r="K163" s="14">
        <f t="shared" si="33"/>
        <v>877571.57008879876</v>
      </c>
      <c r="L163" s="13">
        <f t="shared" si="34"/>
        <v>12821062.693299714</v>
      </c>
      <c r="M163" s="13">
        <f t="shared" si="35"/>
        <v>87178937.306700304</v>
      </c>
      <c r="N163" s="13"/>
      <c r="O163" s="13">
        <f t="shared" si="29"/>
        <v>833333.33333333337</v>
      </c>
      <c r="P163" s="13"/>
      <c r="Q163" s="13"/>
      <c r="R163" s="13"/>
    </row>
    <row r="164" spans="2:18" ht="20.100000000000001" customHeight="1" x14ac:dyDescent="0.3">
      <c r="B164" s="23">
        <v>149</v>
      </c>
      <c r="C164" s="33">
        <f t="shared" si="24"/>
        <v>49461</v>
      </c>
      <c r="D164" s="13">
        <f t="shared" si="25"/>
        <v>277777.77777777775</v>
      </c>
      <c r="E164" s="13">
        <f t="shared" si="26"/>
        <v>490740.74074074277</v>
      </c>
      <c r="F164" s="14">
        <f t="shared" si="30"/>
        <v>768518.51851852052</v>
      </c>
      <c r="G164" s="13">
        <f t="shared" si="31"/>
        <v>41388888.888888754</v>
      </c>
      <c r="H164" s="13">
        <f t="shared" si="32"/>
        <v>58611111.111111358</v>
      </c>
      <c r="I164" s="13">
        <f t="shared" si="27"/>
        <v>151080.4258662964</v>
      </c>
      <c r="J164" s="13">
        <f t="shared" si="28"/>
        <v>726491.14422250236</v>
      </c>
      <c r="K164" s="14">
        <f t="shared" si="33"/>
        <v>877571.57008879876</v>
      </c>
      <c r="L164" s="13">
        <f t="shared" si="34"/>
        <v>12972143.119166011</v>
      </c>
      <c r="M164" s="13">
        <f t="shared" si="35"/>
        <v>87027856.880834013</v>
      </c>
      <c r="N164" s="13"/>
      <c r="O164" s="13">
        <f t="shared" si="29"/>
        <v>833333.33333333337</v>
      </c>
      <c r="P164" s="13"/>
      <c r="Q164" s="13"/>
      <c r="R164" s="13"/>
    </row>
    <row r="165" spans="2:18" ht="20.100000000000001" customHeight="1" x14ac:dyDescent="0.3">
      <c r="B165" s="23">
        <v>150</v>
      </c>
      <c r="C165" s="33">
        <f t="shared" si="24"/>
        <v>49491</v>
      </c>
      <c r="D165" s="13">
        <f t="shared" si="25"/>
        <v>277777.77777777775</v>
      </c>
      <c r="E165" s="13">
        <f t="shared" si="26"/>
        <v>488425.92592592799</v>
      </c>
      <c r="F165" s="14">
        <f t="shared" si="30"/>
        <v>766203.70370370569</v>
      </c>
      <c r="G165" s="13">
        <f t="shared" si="31"/>
        <v>41666666.66666653</v>
      </c>
      <c r="H165" s="13">
        <f t="shared" si="32"/>
        <v>58333333.333333582</v>
      </c>
      <c r="I165" s="13">
        <f t="shared" si="27"/>
        <v>152339.42941518221</v>
      </c>
      <c r="J165" s="13">
        <f t="shared" si="28"/>
        <v>725232.14067361655</v>
      </c>
      <c r="K165" s="14">
        <f t="shared" si="33"/>
        <v>877571.57008879876</v>
      </c>
      <c r="L165" s="13">
        <f t="shared" si="34"/>
        <v>13124482.548581194</v>
      </c>
      <c r="M165" s="13">
        <f t="shared" si="35"/>
        <v>86875517.451418832</v>
      </c>
      <c r="N165" s="13"/>
      <c r="O165" s="13">
        <f t="shared" si="29"/>
        <v>833333.33333333337</v>
      </c>
      <c r="P165" s="13"/>
      <c r="Q165" s="13"/>
      <c r="R165" s="13"/>
    </row>
    <row r="166" spans="2:18" ht="20.100000000000001" customHeight="1" x14ac:dyDescent="0.3">
      <c r="B166" s="23">
        <v>151</v>
      </c>
      <c r="C166" s="33">
        <f t="shared" si="24"/>
        <v>49522</v>
      </c>
      <c r="D166" s="13">
        <f t="shared" si="25"/>
        <v>277777.77777777775</v>
      </c>
      <c r="E166" s="13">
        <f t="shared" si="26"/>
        <v>486111.11111111316</v>
      </c>
      <c r="F166" s="14">
        <f t="shared" si="30"/>
        <v>763888.88888889086</v>
      </c>
      <c r="G166" s="13">
        <f t="shared" si="31"/>
        <v>41944444.444444306</v>
      </c>
      <c r="H166" s="13">
        <f t="shared" si="32"/>
        <v>58055555.555555806</v>
      </c>
      <c r="I166" s="13">
        <f t="shared" si="27"/>
        <v>153608.92466030872</v>
      </c>
      <c r="J166" s="13">
        <f t="shared" si="28"/>
        <v>723962.64542849013</v>
      </c>
      <c r="K166" s="14">
        <f t="shared" si="33"/>
        <v>877571.57008879888</v>
      </c>
      <c r="L166" s="13">
        <f t="shared" si="34"/>
        <v>13278091.473241502</v>
      </c>
      <c r="M166" s="13">
        <f t="shared" si="35"/>
        <v>86721908.526758522</v>
      </c>
      <c r="N166" s="13"/>
      <c r="O166" s="13">
        <f t="shared" si="29"/>
        <v>833333.33333333337</v>
      </c>
      <c r="P166" s="13"/>
      <c r="Q166" s="13"/>
      <c r="R166" s="13"/>
    </row>
    <row r="167" spans="2:18" ht="20.100000000000001" customHeight="1" x14ac:dyDescent="0.3">
      <c r="B167" s="23">
        <v>152</v>
      </c>
      <c r="C167" s="33">
        <f t="shared" si="24"/>
        <v>49553</v>
      </c>
      <c r="D167" s="13">
        <f t="shared" si="25"/>
        <v>277777.77777777775</v>
      </c>
      <c r="E167" s="13">
        <f t="shared" si="26"/>
        <v>483796.29629629839</v>
      </c>
      <c r="F167" s="14">
        <f t="shared" si="30"/>
        <v>761574.07407407614</v>
      </c>
      <c r="G167" s="13">
        <f t="shared" si="31"/>
        <v>42222222.222222082</v>
      </c>
      <c r="H167" s="13">
        <f t="shared" si="32"/>
        <v>57777777.777778029</v>
      </c>
      <c r="I167" s="13">
        <f t="shared" si="27"/>
        <v>154888.99903247796</v>
      </c>
      <c r="J167" s="13">
        <f t="shared" si="28"/>
        <v>722682.57105632091</v>
      </c>
      <c r="K167" s="14">
        <f t="shared" si="33"/>
        <v>877571.57008879888</v>
      </c>
      <c r="L167" s="13">
        <f t="shared" si="34"/>
        <v>13432980.472273981</v>
      </c>
      <c r="M167" s="13">
        <f t="shared" si="35"/>
        <v>86567019.527726039</v>
      </c>
      <c r="N167" s="13"/>
      <c r="O167" s="13">
        <f t="shared" si="29"/>
        <v>833333.33333333337</v>
      </c>
      <c r="P167" s="13"/>
      <c r="Q167" s="13"/>
      <c r="R167" s="13"/>
    </row>
    <row r="168" spans="2:18" ht="20.100000000000001" customHeight="1" x14ac:dyDescent="0.3">
      <c r="B168" s="23">
        <v>153</v>
      </c>
      <c r="C168" s="33">
        <f t="shared" si="24"/>
        <v>49583</v>
      </c>
      <c r="D168" s="13">
        <f t="shared" si="25"/>
        <v>277777.77777777775</v>
      </c>
      <c r="E168" s="13">
        <f t="shared" si="26"/>
        <v>481481.48148148356</v>
      </c>
      <c r="F168" s="14">
        <f t="shared" si="30"/>
        <v>759259.25925926131</v>
      </c>
      <c r="G168" s="13">
        <f t="shared" si="31"/>
        <v>42499999.999999858</v>
      </c>
      <c r="H168" s="13">
        <f t="shared" si="32"/>
        <v>57500000.000000253</v>
      </c>
      <c r="I168" s="13">
        <f t="shared" si="27"/>
        <v>156179.74069108194</v>
      </c>
      <c r="J168" s="13">
        <f t="shared" si="28"/>
        <v>721391.82939771691</v>
      </c>
      <c r="K168" s="14">
        <f t="shared" si="33"/>
        <v>877571.57008879888</v>
      </c>
      <c r="L168" s="13">
        <f t="shared" si="34"/>
        <v>13589160.212965064</v>
      </c>
      <c r="M168" s="13">
        <f t="shared" si="35"/>
        <v>86410839.787034959</v>
      </c>
      <c r="N168" s="13"/>
      <c r="O168" s="13">
        <f t="shared" si="29"/>
        <v>833333.33333333337</v>
      </c>
      <c r="P168" s="13"/>
      <c r="Q168" s="13"/>
      <c r="R168" s="13"/>
    </row>
    <row r="169" spans="2:18" ht="20.100000000000001" customHeight="1" x14ac:dyDescent="0.3">
      <c r="B169" s="23">
        <v>154</v>
      </c>
      <c r="C169" s="33">
        <f t="shared" si="24"/>
        <v>49614</v>
      </c>
      <c r="D169" s="13">
        <f t="shared" si="25"/>
        <v>277777.77777777775</v>
      </c>
      <c r="E169" s="13">
        <f t="shared" si="26"/>
        <v>479166.66666666878</v>
      </c>
      <c r="F169" s="14">
        <f t="shared" si="30"/>
        <v>756944.44444444659</v>
      </c>
      <c r="G169" s="13">
        <f t="shared" si="31"/>
        <v>42777777.777777635</v>
      </c>
      <c r="H169" s="13">
        <f t="shared" si="32"/>
        <v>57222222.222222477</v>
      </c>
      <c r="I169" s="13">
        <f t="shared" si="27"/>
        <v>157481.23853017431</v>
      </c>
      <c r="J169" s="13">
        <f t="shared" si="28"/>
        <v>720090.33155862452</v>
      </c>
      <c r="K169" s="14">
        <f t="shared" si="33"/>
        <v>877571.57008879888</v>
      </c>
      <c r="L169" s="13">
        <f t="shared" si="34"/>
        <v>13746641.451495238</v>
      </c>
      <c r="M169" s="13">
        <f t="shared" si="35"/>
        <v>86253358.548504785</v>
      </c>
      <c r="N169" s="13"/>
      <c r="O169" s="13">
        <f t="shared" si="29"/>
        <v>833333.33333333337</v>
      </c>
      <c r="P169" s="13"/>
      <c r="Q169" s="13"/>
      <c r="R169" s="13"/>
    </row>
    <row r="170" spans="2:18" ht="20.100000000000001" customHeight="1" x14ac:dyDescent="0.3">
      <c r="B170" s="23">
        <v>155</v>
      </c>
      <c r="C170" s="33">
        <f t="shared" si="24"/>
        <v>49644</v>
      </c>
      <c r="D170" s="13">
        <f t="shared" si="25"/>
        <v>277777.77777777775</v>
      </c>
      <c r="E170" s="13">
        <f t="shared" si="26"/>
        <v>476851.85185185395</v>
      </c>
      <c r="F170" s="14">
        <f t="shared" si="30"/>
        <v>754629.62962963176</v>
      </c>
      <c r="G170" s="13">
        <f t="shared" si="31"/>
        <v>43055555.555555411</v>
      </c>
      <c r="H170" s="13">
        <f t="shared" si="32"/>
        <v>56944444.444444701</v>
      </c>
      <c r="I170" s="13">
        <f t="shared" si="27"/>
        <v>158793.58218459241</v>
      </c>
      <c r="J170" s="13">
        <f t="shared" si="28"/>
        <v>718777.98790420638</v>
      </c>
      <c r="K170" s="14">
        <f t="shared" si="33"/>
        <v>877571.57008879876</v>
      </c>
      <c r="L170" s="13">
        <f t="shared" si="34"/>
        <v>13905435.03367983</v>
      </c>
      <c r="M170" s="13">
        <f t="shared" si="35"/>
        <v>86094564.966320187</v>
      </c>
      <c r="N170" s="13"/>
      <c r="O170" s="13">
        <f t="shared" si="29"/>
        <v>833333.33333333337</v>
      </c>
      <c r="P170" s="13"/>
      <c r="Q170" s="13"/>
      <c r="R170" s="13"/>
    </row>
    <row r="171" spans="2:18" ht="20.100000000000001" customHeight="1" x14ac:dyDescent="0.3">
      <c r="B171" s="23">
        <v>156</v>
      </c>
      <c r="C171" s="33">
        <f t="shared" si="24"/>
        <v>49675</v>
      </c>
      <c r="D171" s="13">
        <f t="shared" si="25"/>
        <v>277777.77777777775</v>
      </c>
      <c r="E171" s="13">
        <f t="shared" si="26"/>
        <v>474537.03703703918</v>
      </c>
      <c r="F171" s="14">
        <f t="shared" si="30"/>
        <v>752314.81481481693</v>
      </c>
      <c r="G171" s="13">
        <f t="shared" si="31"/>
        <v>43333333.333333187</v>
      </c>
      <c r="H171" s="13">
        <f t="shared" si="32"/>
        <v>56666666.666666925</v>
      </c>
      <c r="I171" s="13">
        <f t="shared" si="27"/>
        <v>160116.86203613068</v>
      </c>
      <c r="J171" s="13">
        <f t="shared" si="28"/>
        <v>717454.70805266814</v>
      </c>
      <c r="K171" s="14">
        <f t="shared" si="33"/>
        <v>877571.57008879888</v>
      </c>
      <c r="L171" s="13">
        <f t="shared" si="34"/>
        <v>14065551.895715961</v>
      </c>
      <c r="M171" s="13">
        <f t="shared" si="35"/>
        <v>85934448.104284063</v>
      </c>
      <c r="N171" s="13"/>
      <c r="O171" s="13">
        <f t="shared" si="29"/>
        <v>833333.33333333337</v>
      </c>
      <c r="P171" s="13"/>
      <c r="Q171" s="13"/>
      <c r="R171" s="13"/>
    </row>
    <row r="172" spans="2:18" ht="20.100000000000001" customHeight="1" x14ac:dyDescent="0.3">
      <c r="B172" s="23">
        <v>157</v>
      </c>
      <c r="C172" s="33">
        <f t="shared" si="24"/>
        <v>49706</v>
      </c>
      <c r="D172" s="13">
        <f t="shared" si="25"/>
        <v>277777.77777777775</v>
      </c>
      <c r="E172" s="13">
        <f t="shared" si="26"/>
        <v>472222.22222222434</v>
      </c>
      <c r="F172" s="14">
        <f t="shared" si="30"/>
        <v>750000.0000000021</v>
      </c>
      <c r="G172" s="13">
        <f t="shared" si="31"/>
        <v>43611111.111110963</v>
      </c>
      <c r="H172" s="13">
        <f t="shared" si="32"/>
        <v>56388888.888889149</v>
      </c>
      <c r="I172" s="13">
        <f t="shared" si="27"/>
        <v>161451.16921976508</v>
      </c>
      <c r="J172" s="13">
        <f t="shared" si="28"/>
        <v>716120.40086903377</v>
      </c>
      <c r="K172" s="14">
        <f t="shared" si="33"/>
        <v>877571.57008879888</v>
      </c>
      <c r="L172" s="13">
        <f t="shared" si="34"/>
        <v>14227003.064935727</v>
      </c>
      <c r="M172" s="13">
        <f t="shared" si="35"/>
        <v>85772996.935064301</v>
      </c>
      <c r="N172" s="13"/>
      <c r="O172" s="13">
        <f t="shared" si="29"/>
        <v>833333.33333333337</v>
      </c>
      <c r="P172" s="13"/>
      <c r="Q172" s="13"/>
      <c r="R172" s="13"/>
    </row>
    <row r="173" spans="2:18" ht="20.100000000000001" customHeight="1" x14ac:dyDescent="0.3">
      <c r="B173" s="23">
        <v>158</v>
      </c>
      <c r="C173" s="33">
        <f t="shared" si="24"/>
        <v>49735</v>
      </c>
      <c r="D173" s="13">
        <f t="shared" si="25"/>
        <v>277777.77777777775</v>
      </c>
      <c r="E173" s="13">
        <f t="shared" si="26"/>
        <v>469907.40740740957</v>
      </c>
      <c r="F173" s="14">
        <f t="shared" si="30"/>
        <v>747685.18518518726</v>
      </c>
      <c r="G173" s="13">
        <f t="shared" si="31"/>
        <v>43888888.888888739</v>
      </c>
      <c r="H173" s="13">
        <f t="shared" si="32"/>
        <v>56111111.111111373</v>
      </c>
      <c r="I173" s="13">
        <f t="shared" si="27"/>
        <v>162796.59562992977</v>
      </c>
      <c r="J173" s="13">
        <f t="shared" si="28"/>
        <v>714774.97445886908</v>
      </c>
      <c r="K173" s="14">
        <f t="shared" si="33"/>
        <v>877571.57008879888</v>
      </c>
      <c r="L173" s="13">
        <f t="shared" si="34"/>
        <v>14389799.660565658</v>
      </c>
      <c r="M173" s="13">
        <f t="shared" si="35"/>
        <v>85610200.33943437</v>
      </c>
      <c r="N173" s="13"/>
      <c r="O173" s="13">
        <f t="shared" si="29"/>
        <v>833333.33333333337</v>
      </c>
      <c r="P173" s="13"/>
      <c r="Q173" s="13"/>
      <c r="R173" s="13"/>
    </row>
    <row r="174" spans="2:18" ht="20.100000000000001" customHeight="1" x14ac:dyDescent="0.3">
      <c r="B174" s="23">
        <v>159</v>
      </c>
      <c r="C174" s="33">
        <f t="shared" si="24"/>
        <v>49766</v>
      </c>
      <c r="D174" s="13">
        <f t="shared" si="25"/>
        <v>277777.77777777775</v>
      </c>
      <c r="E174" s="13">
        <f t="shared" si="26"/>
        <v>467592.59259259474</v>
      </c>
      <c r="F174" s="14">
        <f t="shared" si="30"/>
        <v>745370.37037037243</v>
      </c>
      <c r="G174" s="13">
        <f t="shared" si="31"/>
        <v>44166666.666666515</v>
      </c>
      <c r="H174" s="13">
        <f t="shared" si="32"/>
        <v>55833333.333333597</v>
      </c>
      <c r="I174" s="13">
        <f t="shared" si="27"/>
        <v>164153.23392684589</v>
      </c>
      <c r="J174" s="13">
        <f t="shared" si="28"/>
        <v>713418.33616195282</v>
      </c>
      <c r="K174" s="14">
        <f t="shared" si="33"/>
        <v>877571.57008879865</v>
      </c>
      <c r="L174" s="13">
        <f t="shared" si="34"/>
        <v>14553952.894492503</v>
      </c>
      <c r="M174" s="13">
        <f t="shared" si="35"/>
        <v>85446047.105507523</v>
      </c>
      <c r="N174" s="13"/>
      <c r="O174" s="13">
        <f t="shared" si="29"/>
        <v>833333.33333333337</v>
      </c>
      <c r="P174" s="13"/>
      <c r="Q174" s="13"/>
      <c r="R174" s="13"/>
    </row>
    <row r="175" spans="2:18" ht="20.100000000000001" customHeight="1" x14ac:dyDescent="0.3">
      <c r="B175" s="23">
        <v>160</v>
      </c>
      <c r="C175" s="33">
        <f t="shared" si="24"/>
        <v>49796</v>
      </c>
      <c r="D175" s="13">
        <f t="shared" si="25"/>
        <v>277777.77777777775</v>
      </c>
      <c r="E175" s="13">
        <f t="shared" si="26"/>
        <v>465277.77777777996</v>
      </c>
      <c r="F175" s="14">
        <f t="shared" si="30"/>
        <v>743055.55555555772</v>
      </c>
      <c r="G175" s="13">
        <f t="shared" si="31"/>
        <v>44444444.444444291</v>
      </c>
      <c r="H175" s="13">
        <f t="shared" si="32"/>
        <v>55555555.55555582</v>
      </c>
      <c r="I175" s="13">
        <f t="shared" si="27"/>
        <v>165521.17754290299</v>
      </c>
      <c r="J175" s="13">
        <f t="shared" si="28"/>
        <v>712050.39254589577</v>
      </c>
      <c r="K175" s="14">
        <f t="shared" si="33"/>
        <v>877571.57008879876</v>
      </c>
      <c r="L175" s="13">
        <f t="shared" si="34"/>
        <v>14719474.072035406</v>
      </c>
      <c r="M175" s="13">
        <f t="shared" si="35"/>
        <v>85280525.927964613</v>
      </c>
      <c r="N175" s="13"/>
      <c r="O175" s="13">
        <f t="shared" si="29"/>
        <v>833333.33333333337</v>
      </c>
      <c r="P175" s="13"/>
      <c r="Q175" s="13"/>
      <c r="R175" s="13"/>
    </row>
    <row r="176" spans="2:18" ht="20.100000000000001" customHeight="1" x14ac:dyDescent="0.3">
      <c r="B176" s="23">
        <v>161</v>
      </c>
      <c r="C176" s="33">
        <f t="shared" si="24"/>
        <v>49827</v>
      </c>
      <c r="D176" s="13">
        <f t="shared" si="25"/>
        <v>277777.77777777775</v>
      </c>
      <c r="E176" s="13">
        <f t="shared" si="26"/>
        <v>462962.96296296519</v>
      </c>
      <c r="F176" s="14">
        <f t="shared" si="30"/>
        <v>740740.740740743</v>
      </c>
      <c r="G176" s="13">
        <f t="shared" si="31"/>
        <v>44722222.222222067</v>
      </c>
      <c r="H176" s="13">
        <f t="shared" si="32"/>
        <v>55277777.777778044</v>
      </c>
      <c r="I176" s="13">
        <f t="shared" si="27"/>
        <v>166900.52068909383</v>
      </c>
      <c r="J176" s="13">
        <f t="shared" si="28"/>
        <v>710671.04939970502</v>
      </c>
      <c r="K176" s="14">
        <f t="shared" si="33"/>
        <v>877571.57008879888</v>
      </c>
      <c r="L176" s="13">
        <f t="shared" si="34"/>
        <v>14886374.5927245</v>
      </c>
      <c r="M176" s="13">
        <f t="shared" si="35"/>
        <v>85113625.407275513</v>
      </c>
      <c r="N176" s="13"/>
      <c r="O176" s="13">
        <f t="shared" si="29"/>
        <v>833333.33333333337</v>
      </c>
      <c r="P176" s="13"/>
      <c r="Q176" s="13"/>
      <c r="R176" s="13"/>
    </row>
    <row r="177" spans="2:18" ht="20.100000000000001" customHeight="1" x14ac:dyDescent="0.3">
      <c r="B177" s="23">
        <v>162</v>
      </c>
      <c r="C177" s="33">
        <f t="shared" si="24"/>
        <v>49857</v>
      </c>
      <c r="D177" s="13">
        <f t="shared" si="25"/>
        <v>277777.77777777775</v>
      </c>
      <c r="E177" s="13">
        <f t="shared" si="26"/>
        <v>460648.14814815036</v>
      </c>
      <c r="F177" s="14">
        <f t="shared" si="30"/>
        <v>738425.92592592817</v>
      </c>
      <c r="G177" s="13">
        <f t="shared" si="31"/>
        <v>44999999.999999844</v>
      </c>
      <c r="H177" s="13">
        <f t="shared" si="32"/>
        <v>55000000.000000268</v>
      </c>
      <c r="I177" s="13">
        <f t="shared" si="27"/>
        <v>168291.35836150296</v>
      </c>
      <c r="J177" s="13">
        <f t="shared" si="28"/>
        <v>709280.21172729577</v>
      </c>
      <c r="K177" s="14">
        <f t="shared" si="33"/>
        <v>877571.57008879876</v>
      </c>
      <c r="L177" s="13">
        <f t="shared" si="34"/>
        <v>15054665.951086003</v>
      </c>
      <c r="M177" s="13">
        <f t="shared" si="35"/>
        <v>84945334.048914015</v>
      </c>
      <c r="N177" s="13"/>
      <c r="O177" s="13">
        <f t="shared" si="29"/>
        <v>833333.33333333337</v>
      </c>
      <c r="P177" s="13"/>
      <c r="Q177" s="13"/>
      <c r="R177" s="13"/>
    </row>
    <row r="178" spans="2:18" ht="20.100000000000001" customHeight="1" x14ac:dyDescent="0.3">
      <c r="B178" s="23">
        <v>163</v>
      </c>
      <c r="C178" s="33">
        <f t="shared" si="24"/>
        <v>49888</v>
      </c>
      <c r="D178" s="13">
        <f t="shared" si="25"/>
        <v>277777.77777777775</v>
      </c>
      <c r="E178" s="13">
        <f t="shared" si="26"/>
        <v>458333.33333333558</v>
      </c>
      <c r="F178" s="14">
        <f t="shared" si="30"/>
        <v>736111.11111111334</v>
      </c>
      <c r="G178" s="13">
        <f t="shared" si="31"/>
        <v>45277777.77777762</v>
      </c>
      <c r="H178" s="13">
        <f t="shared" si="32"/>
        <v>54722222.222222492</v>
      </c>
      <c r="I178" s="13">
        <f t="shared" si="27"/>
        <v>169693.7863478488</v>
      </c>
      <c r="J178" s="13">
        <f t="shared" si="28"/>
        <v>707877.78374095005</v>
      </c>
      <c r="K178" s="14">
        <f t="shared" si="33"/>
        <v>877571.57008879888</v>
      </c>
      <c r="L178" s="13">
        <f t="shared" si="34"/>
        <v>15224359.737433853</v>
      </c>
      <c r="M178" s="13">
        <f t="shared" si="35"/>
        <v>84775640.262566164</v>
      </c>
      <c r="N178" s="13"/>
      <c r="O178" s="13">
        <f t="shared" si="29"/>
        <v>833333.33333333337</v>
      </c>
      <c r="P178" s="13"/>
      <c r="Q178" s="13"/>
      <c r="R178" s="13"/>
    </row>
    <row r="179" spans="2:18" ht="20.100000000000001" customHeight="1" x14ac:dyDescent="0.3">
      <c r="B179" s="23">
        <v>164</v>
      </c>
      <c r="C179" s="33">
        <f t="shared" si="24"/>
        <v>49919</v>
      </c>
      <c r="D179" s="13">
        <f t="shared" si="25"/>
        <v>277777.77777777775</v>
      </c>
      <c r="E179" s="13">
        <f t="shared" si="26"/>
        <v>456018.51851852075</v>
      </c>
      <c r="F179" s="14">
        <f t="shared" si="30"/>
        <v>733796.2962962985</v>
      </c>
      <c r="G179" s="13">
        <f t="shared" si="31"/>
        <v>45555555.555555396</v>
      </c>
      <c r="H179" s="13">
        <f t="shared" si="32"/>
        <v>54444444.444444716</v>
      </c>
      <c r="I179" s="13">
        <f t="shared" si="27"/>
        <v>171107.90123408087</v>
      </c>
      <c r="J179" s="13">
        <f t="shared" si="28"/>
        <v>706463.66885471786</v>
      </c>
      <c r="K179" s="14">
        <f t="shared" si="33"/>
        <v>877571.57008879876</v>
      </c>
      <c r="L179" s="13">
        <f t="shared" si="34"/>
        <v>15395467.638667934</v>
      </c>
      <c r="M179" s="13">
        <f t="shared" si="35"/>
        <v>84604532.361332089</v>
      </c>
      <c r="N179" s="13"/>
      <c r="O179" s="13">
        <f t="shared" si="29"/>
        <v>833333.33333333337</v>
      </c>
      <c r="P179" s="13"/>
      <c r="Q179" s="13"/>
      <c r="R179" s="13"/>
    </row>
    <row r="180" spans="2:18" ht="20.100000000000001" customHeight="1" x14ac:dyDescent="0.3">
      <c r="B180" s="23">
        <v>165</v>
      </c>
      <c r="C180" s="33">
        <f t="shared" si="24"/>
        <v>49949</v>
      </c>
      <c r="D180" s="13">
        <f t="shared" si="25"/>
        <v>277777.77777777775</v>
      </c>
      <c r="E180" s="13">
        <f t="shared" si="26"/>
        <v>453703.70370370598</v>
      </c>
      <c r="F180" s="14">
        <f t="shared" si="30"/>
        <v>731481.48148148367</v>
      </c>
      <c r="G180" s="13">
        <f t="shared" si="31"/>
        <v>45833333.333333172</v>
      </c>
      <c r="H180" s="13">
        <f t="shared" si="32"/>
        <v>54166666.66666694</v>
      </c>
      <c r="I180" s="13">
        <f t="shared" si="27"/>
        <v>172533.80041103155</v>
      </c>
      <c r="J180" s="13">
        <f t="shared" si="28"/>
        <v>705037.7696777673</v>
      </c>
      <c r="K180" s="14">
        <f t="shared" si="33"/>
        <v>877571.57008879888</v>
      </c>
      <c r="L180" s="13">
        <f t="shared" si="34"/>
        <v>15568001.439078964</v>
      </c>
      <c r="M180" s="13">
        <f t="shared" si="35"/>
        <v>84431998.560921058</v>
      </c>
      <c r="N180" s="13"/>
      <c r="O180" s="13">
        <f t="shared" si="29"/>
        <v>833333.33333333337</v>
      </c>
      <c r="P180" s="13"/>
      <c r="Q180" s="13"/>
      <c r="R180" s="13"/>
    </row>
    <row r="181" spans="2:18" ht="20.100000000000001" customHeight="1" x14ac:dyDescent="0.3">
      <c r="B181" s="23">
        <v>166</v>
      </c>
      <c r="C181" s="33">
        <f t="shared" si="24"/>
        <v>49980</v>
      </c>
      <c r="D181" s="13">
        <f t="shared" si="25"/>
        <v>277777.77777777775</v>
      </c>
      <c r="E181" s="13">
        <f t="shared" si="26"/>
        <v>451388.88888889115</v>
      </c>
      <c r="F181" s="14">
        <f t="shared" si="30"/>
        <v>729166.66666666884</v>
      </c>
      <c r="G181" s="13">
        <f t="shared" si="31"/>
        <v>46111111.111110948</v>
      </c>
      <c r="H181" s="13">
        <f t="shared" si="32"/>
        <v>53888888.888889164</v>
      </c>
      <c r="I181" s="13">
        <f t="shared" si="27"/>
        <v>173971.58208112346</v>
      </c>
      <c r="J181" s="13">
        <f t="shared" si="28"/>
        <v>703599.98800767539</v>
      </c>
      <c r="K181" s="14">
        <f t="shared" si="33"/>
        <v>877571.57008879888</v>
      </c>
      <c r="L181" s="13">
        <f t="shared" si="34"/>
        <v>15741973.021160088</v>
      </c>
      <c r="M181" s="13">
        <f t="shared" si="35"/>
        <v>84258026.978839934</v>
      </c>
      <c r="N181" s="13"/>
      <c r="O181" s="13">
        <f t="shared" si="29"/>
        <v>833333.33333333337</v>
      </c>
      <c r="P181" s="13"/>
      <c r="Q181" s="13"/>
      <c r="R181" s="13"/>
    </row>
    <row r="182" spans="2:18" ht="20.100000000000001" customHeight="1" x14ac:dyDescent="0.3">
      <c r="B182" s="23">
        <v>167</v>
      </c>
      <c r="C182" s="33">
        <f t="shared" si="24"/>
        <v>50010</v>
      </c>
      <c r="D182" s="13">
        <f t="shared" si="25"/>
        <v>277777.77777777775</v>
      </c>
      <c r="E182" s="13">
        <f t="shared" si="26"/>
        <v>449074.07407407637</v>
      </c>
      <c r="F182" s="14">
        <f t="shared" si="30"/>
        <v>726851.85185185412</v>
      </c>
      <c r="G182" s="13">
        <f t="shared" si="31"/>
        <v>46388888.888888724</v>
      </c>
      <c r="H182" s="13">
        <f t="shared" si="32"/>
        <v>53611111.111111388</v>
      </c>
      <c r="I182" s="13">
        <f t="shared" si="27"/>
        <v>175421.34526513284</v>
      </c>
      <c r="J182" s="13">
        <f t="shared" si="28"/>
        <v>702150.22482366581</v>
      </c>
      <c r="K182" s="14">
        <f t="shared" si="33"/>
        <v>877571.57008879865</v>
      </c>
      <c r="L182" s="13">
        <f t="shared" si="34"/>
        <v>15917394.366425222</v>
      </c>
      <c r="M182" s="13">
        <f t="shared" si="35"/>
        <v>84082605.633574799</v>
      </c>
      <c r="N182" s="13"/>
      <c r="O182" s="13">
        <f t="shared" si="29"/>
        <v>833333.33333333337</v>
      </c>
      <c r="P182" s="13"/>
      <c r="Q182" s="13"/>
      <c r="R182" s="13"/>
    </row>
    <row r="183" spans="2:18" ht="20.100000000000001" customHeight="1" x14ac:dyDescent="0.3">
      <c r="B183" s="23">
        <v>168</v>
      </c>
      <c r="C183" s="33">
        <f t="shared" si="24"/>
        <v>50041</v>
      </c>
      <c r="D183" s="13">
        <f t="shared" si="25"/>
        <v>277777.77777777775</v>
      </c>
      <c r="E183" s="13">
        <f t="shared" si="26"/>
        <v>446759.25925926154</v>
      </c>
      <c r="F183" s="14">
        <f t="shared" si="30"/>
        <v>724537.03703703929</v>
      </c>
      <c r="G183" s="13">
        <f t="shared" si="31"/>
        <v>46666666.6666665</v>
      </c>
      <c r="H183" s="13">
        <f t="shared" si="32"/>
        <v>53333333.333333611</v>
      </c>
      <c r="I183" s="13">
        <f t="shared" si="27"/>
        <v>176883.18980900894</v>
      </c>
      <c r="J183" s="13">
        <f t="shared" si="28"/>
        <v>700688.38027978991</v>
      </c>
      <c r="K183" s="14">
        <f t="shared" si="33"/>
        <v>877571.57008879888</v>
      </c>
      <c r="L183" s="13">
        <f t="shared" si="34"/>
        <v>16094277.556234231</v>
      </c>
      <c r="M183" s="13">
        <f t="shared" si="35"/>
        <v>83905722.443765789</v>
      </c>
      <c r="N183" s="13"/>
      <c r="O183" s="13">
        <f t="shared" si="29"/>
        <v>833333.33333333337</v>
      </c>
      <c r="P183" s="13"/>
      <c r="Q183" s="13"/>
      <c r="R183" s="13"/>
    </row>
    <row r="184" spans="2:18" ht="20.100000000000001" customHeight="1" x14ac:dyDescent="0.3">
      <c r="B184" s="23">
        <v>169</v>
      </c>
      <c r="C184" s="33">
        <f t="shared" si="24"/>
        <v>50072</v>
      </c>
      <c r="D184" s="13">
        <f t="shared" si="25"/>
        <v>277777.77777777775</v>
      </c>
      <c r="E184" s="13">
        <f t="shared" si="26"/>
        <v>444444.44444444677</v>
      </c>
      <c r="F184" s="14">
        <f t="shared" si="30"/>
        <v>722222.22222222458</v>
      </c>
      <c r="G184" s="13">
        <f t="shared" si="31"/>
        <v>46944444.444444276</v>
      </c>
      <c r="H184" s="13">
        <f t="shared" si="32"/>
        <v>53055555.555555835</v>
      </c>
      <c r="I184" s="13">
        <f t="shared" si="27"/>
        <v>178357.21639075069</v>
      </c>
      <c r="J184" s="13">
        <f t="shared" si="28"/>
        <v>699214.35369804816</v>
      </c>
      <c r="K184" s="14">
        <f t="shared" si="33"/>
        <v>877571.57008879888</v>
      </c>
      <c r="L184" s="13">
        <f t="shared" si="34"/>
        <v>16272634.772624983</v>
      </c>
      <c r="M184" s="13">
        <f t="shared" si="35"/>
        <v>83727365.227375045</v>
      </c>
      <c r="N184" s="13"/>
      <c r="O184" s="13">
        <f t="shared" si="29"/>
        <v>833333.33333333337</v>
      </c>
      <c r="P184" s="13"/>
      <c r="Q184" s="13"/>
      <c r="R184" s="13"/>
    </row>
    <row r="185" spans="2:18" ht="20.100000000000001" customHeight="1" x14ac:dyDescent="0.3">
      <c r="B185" s="23">
        <v>170</v>
      </c>
      <c r="C185" s="33">
        <f t="shared" si="24"/>
        <v>50100</v>
      </c>
      <c r="D185" s="13">
        <f t="shared" si="25"/>
        <v>277777.77777777775</v>
      </c>
      <c r="E185" s="13">
        <f t="shared" si="26"/>
        <v>442129.62962963193</v>
      </c>
      <c r="F185" s="14">
        <f t="shared" si="30"/>
        <v>719907.40740740974</v>
      </c>
      <c r="G185" s="13">
        <f t="shared" si="31"/>
        <v>47222222.222222053</v>
      </c>
      <c r="H185" s="13">
        <f t="shared" si="32"/>
        <v>52777777.777778059</v>
      </c>
      <c r="I185" s="13">
        <f t="shared" si="27"/>
        <v>179843.52652734026</v>
      </c>
      <c r="J185" s="13">
        <f t="shared" si="28"/>
        <v>697728.04356145859</v>
      </c>
      <c r="K185" s="14">
        <f t="shared" si="33"/>
        <v>877571.57008879888</v>
      </c>
      <c r="L185" s="13">
        <f t="shared" si="34"/>
        <v>16452478.299152322</v>
      </c>
      <c r="M185" s="13">
        <f t="shared" si="35"/>
        <v>83547521.7008477</v>
      </c>
      <c r="N185" s="13"/>
      <c r="O185" s="13">
        <f t="shared" si="29"/>
        <v>833333.33333333337</v>
      </c>
      <c r="P185" s="13"/>
      <c r="Q185" s="13"/>
      <c r="R185" s="13"/>
    </row>
    <row r="186" spans="2:18" ht="20.100000000000001" customHeight="1" x14ac:dyDescent="0.3">
      <c r="B186" s="23">
        <v>171</v>
      </c>
      <c r="C186" s="33">
        <f t="shared" si="24"/>
        <v>50131</v>
      </c>
      <c r="D186" s="13">
        <f t="shared" si="25"/>
        <v>277777.77777777775</v>
      </c>
      <c r="E186" s="13">
        <f t="shared" si="26"/>
        <v>439814.81481481716</v>
      </c>
      <c r="F186" s="14">
        <f t="shared" si="30"/>
        <v>717592.59259259491</v>
      </c>
      <c r="G186" s="13">
        <f t="shared" si="31"/>
        <v>47499999.999999829</v>
      </c>
      <c r="H186" s="13">
        <f t="shared" si="32"/>
        <v>52500000.000000283</v>
      </c>
      <c r="I186" s="13">
        <f t="shared" si="27"/>
        <v>181342.22258173476</v>
      </c>
      <c r="J186" s="13">
        <f t="shared" si="28"/>
        <v>696229.347507064</v>
      </c>
      <c r="K186" s="14">
        <f t="shared" si="33"/>
        <v>877571.57008879876</v>
      </c>
      <c r="L186" s="13">
        <f t="shared" si="34"/>
        <v>16633820.521734057</v>
      </c>
      <c r="M186" s="13">
        <f t="shared" si="35"/>
        <v>83366179.478265971</v>
      </c>
      <c r="N186" s="13"/>
      <c r="O186" s="13">
        <f t="shared" si="29"/>
        <v>833333.33333333337</v>
      </c>
      <c r="P186" s="13"/>
      <c r="Q186" s="13"/>
      <c r="R186" s="13"/>
    </row>
    <row r="187" spans="2:18" ht="20.100000000000001" customHeight="1" x14ac:dyDescent="0.3">
      <c r="B187" s="23">
        <v>172</v>
      </c>
      <c r="C187" s="33">
        <f t="shared" si="24"/>
        <v>50161</v>
      </c>
      <c r="D187" s="13">
        <f t="shared" si="25"/>
        <v>277777.77777777775</v>
      </c>
      <c r="E187" s="13">
        <f t="shared" si="26"/>
        <v>437500.00000000233</v>
      </c>
      <c r="F187" s="14">
        <f t="shared" si="30"/>
        <v>715277.77777778008</v>
      </c>
      <c r="G187" s="13">
        <f t="shared" si="31"/>
        <v>47777777.777777605</v>
      </c>
      <c r="H187" s="13">
        <f t="shared" si="32"/>
        <v>52222222.222222507</v>
      </c>
      <c r="I187" s="13">
        <f t="shared" si="27"/>
        <v>182853.40776991585</v>
      </c>
      <c r="J187" s="13">
        <f t="shared" si="28"/>
        <v>694718.162318883</v>
      </c>
      <c r="K187" s="14">
        <f t="shared" si="33"/>
        <v>877571.57008879888</v>
      </c>
      <c r="L187" s="13">
        <f t="shared" si="34"/>
        <v>16816673.929503974</v>
      </c>
      <c r="M187" s="13">
        <f t="shared" si="35"/>
        <v>83183326.070496053</v>
      </c>
      <c r="N187" s="13"/>
      <c r="O187" s="13">
        <f t="shared" si="29"/>
        <v>833333.33333333337</v>
      </c>
      <c r="P187" s="13"/>
      <c r="Q187" s="13"/>
      <c r="R187" s="13"/>
    </row>
    <row r="188" spans="2:18" ht="20.100000000000001" customHeight="1" x14ac:dyDescent="0.3">
      <c r="B188" s="23">
        <v>173</v>
      </c>
      <c r="C188" s="33">
        <f t="shared" si="24"/>
        <v>50192</v>
      </c>
      <c r="D188" s="13">
        <f t="shared" si="25"/>
        <v>277777.77777777775</v>
      </c>
      <c r="E188" s="13">
        <f t="shared" si="26"/>
        <v>435185.18518518755</v>
      </c>
      <c r="F188" s="14">
        <f t="shared" si="30"/>
        <v>712962.96296296525</v>
      </c>
      <c r="G188" s="13">
        <f t="shared" si="31"/>
        <v>48055555.555555381</v>
      </c>
      <c r="H188" s="13">
        <f t="shared" si="32"/>
        <v>51944444.444444731</v>
      </c>
      <c r="I188" s="13">
        <f t="shared" si="27"/>
        <v>184377.18616799853</v>
      </c>
      <c r="J188" s="13">
        <f t="shared" si="28"/>
        <v>693194.38392080029</v>
      </c>
      <c r="K188" s="14">
        <f t="shared" si="33"/>
        <v>877571.57008879888</v>
      </c>
      <c r="L188" s="13">
        <f t="shared" si="34"/>
        <v>17001051.115671974</v>
      </c>
      <c r="M188" s="13">
        <f t="shared" si="35"/>
        <v>82998948.884328052</v>
      </c>
      <c r="N188" s="13"/>
      <c r="O188" s="13">
        <f t="shared" si="29"/>
        <v>833333.33333333337</v>
      </c>
      <c r="P188" s="13"/>
      <c r="Q188" s="13"/>
      <c r="R188" s="13"/>
    </row>
    <row r="189" spans="2:18" ht="20.100000000000001" customHeight="1" x14ac:dyDescent="0.3">
      <c r="B189" s="23">
        <v>174</v>
      </c>
      <c r="C189" s="33">
        <f t="shared" si="24"/>
        <v>50222</v>
      </c>
      <c r="D189" s="13">
        <f t="shared" si="25"/>
        <v>277777.77777777775</v>
      </c>
      <c r="E189" s="13">
        <f t="shared" si="26"/>
        <v>432870.37037037272</v>
      </c>
      <c r="F189" s="14">
        <f t="shared" si="30"/>
        <v>710648.14814815042</v>
      </c>
      <c r="G189" s="13">
        <f t="shared" si="31"/>
        <v>48333333.333333157</v>
      </c>
      <c r="H189" s="13">
        <f t="shared" si="32"/>
        <v>51666666.666666955</v>
      </c>
      <c r="I189" s="13">
        <f t="shared" si="27"/>
        <v>185913.66271939848</v>
      </c>
      <c r="J189" s="13">
        <f t="shared" si="28"/>
        <v>691657.90736940026</v>
      </c>
      <c r="K189" s="14">
        <f t="shared" si="33"/>
        <v>877571.57008879876</v>
      </c>
      <c r="L189" s="13">
        <f t="shared" si="34"/>
        <v>17186964.778391372</v>
      </c>
      <c r="M189" s="13">
        <f t="shared" si="35"/>
        <v>82813035.221608654</v>
      </c>
      <c r="N189" s="13"/>
      <c r="O189" s="13">
        <f t="shared" si="29"/>
        <v>833333.33333333337</v>
      </c>
      <c r="P189" s="13"/>
      <c r="Q189" s="13"/>
      <c r="R189" s="13"/>
    </row>
    <row r="190" spans="2:18" ht="20.100000000000001" customHeight="1" x14ac:dyDescent="0.3">
      <c r="B190" s="23">
        <v>175</v>
      </c>
      <c r="C190" s="33">
        <f t="shared" si="24"/>
        <v>50253</v>
      </c>
      <c r="D190" s="13">
        <f t="shared" si="25"/>
        <v>277777.77777777775</v>
      </c>
      <c r="E190" s="13">
        <f t="shared" si="26"/>
        <v>430555.55555555795</v>
      </c>
      <c r="F190" s="14">
        <f t="shared" si="30"/>
        <v>708333.3333333357</v>
      </c>
      <c r="G190" s="13">
        <f t="shared" si="31"/>
        <v>48611111.111110933</v>
      </c>
      <c r="H190" s="13">
        <f t="shared" si="32"/>
        <v>51388888.888889179</v>
      </c>
      <c r="I190" s="13">
        <f t="shared" si="27"/>
        <v>187462.94324206014</v>
      </c>
      <c r="J190" s="13">
        <f t="shared" si="28"/>
        <v>690108.62684673863</v>
      </c>
      <c r="K190" s="14">
        <f t="shared" si="33"/>
        <v>877571.57008879876</v>
      </c>
      <c r="L190" s="13">
        <f t="shared" si="34"/>
        <v>17374427.721633434</v>
      </c>
      <c r="M190" s="13">
        <f t="shared" si="35"/>
        <v>82625572.278366596</v>
      </c>
      <c r="N190" s="13"/>
      <c r="O190" s="13">
        <f t="shared" si="29"/>
        <v>833333.33333333337</v>
      </c>
      <c r="P190" s="13"/>
      <c r="Q190" s="13"/>
      <c r="R190" s="13"/>
    </row>
    <row r="191" spans="2:18" ht="20.100000000000001" customHeight="1" x14ac:dyDescent="0.3">
      <c r="B191" s="23">
        <v>176</v>
      </c>
      <c r="C191" s="33">
        <f t="shared" si="24"/>
        <v>50284</v>
      </c>
      <c r="D191" s="13">
        <f t="shared" si="25"/>
        <v>277777.77777777775</v>
      </c>
      <c r="E191" s="13">
        <f t="shared" si="26"/>
        <v>428240.74074074317</v>
      </c>
      <c r="F191" s="14">
        <f t="shared" si="30"/>
        <v>706018.51851852098</v>
      </c>
      <c r="G191" s="13">
        <f t="shared" si="31"/>
        <v>48888888.888888709</v>
      </c>
      <c r="H191" s="13">
        <f t="shared" si="32"/>
        <v>51111111.111111403</v>
      </c>
      <c r="I191" s="13">
        <f t="shared" si="27"/>
        <v>189025.13443574397</v>
      </c>
      <c r="J191" s="13">
        <f t="shared" si="28"/>
        <v>688546.43565305485</v>
      </c>
      <c r="K191" s="14">
        <f t="shared" si="33"/>
        <v>877571.57008879888</v>
      </c>
      <c r="L191" s="13">
        <f t="shared" si="34"/>
        <v>17563452.856069177</v>
      </c>
      <c r="M191" s="13">
        <f t="shared" si="35"/>
        <v>82436547.143930852</v>
      </c>
      <c r="N191" s="13"/>
      <c r="O191" s="13">
        <f t="shared" si="29"/>
        <v>833333.33333333337</v>
      </c>
      <c r="P191" s="13"/>
      <c r="Q191" s="13"/>
      <c r="R191" s="13"/>
    </row>
    <row r="192" spans="2:18" ht="20.100000000000001" customHeight="1" x14ac:dyDescent="0.3">
      <c r="B192" s="23">
        <v>177</v>
      </c>
      <c r="C192" s="33">
        <f t="shared" si="24"/>
        <v>50314</v>
      </c>
      <c r="D192" s="13">
        <f t="shared" si="25"/>
        <v>277777.77777777775</v>
      </c>
      <c r="E192" s="13">
        <f t="shared" si="26"/>
        <v>425925.92592592834</v>
      </c>
      <c r="F192" s="14">
        <f t="shared" si="30"/>
        <v>703703.70370370615</v>
      </c>
      <c r="G192" s="13">
        <f t="shared" si="31"/>
        <v>49166666.666666485</v>
      </c>
      <c r="H192" s="13">
        <f t="shared" si="32"/>
        <v>50833333.333333626</v>
      </c>
      <c r="I192" s="13">
        <f t="shared" si="27"/>
        <v>190600.34388937519</v>
      </c>
      <c r="J192" s="13">
        <f t="shared" si="28"/>
        <v>686971.22619942366</v>
      </c>
      <c r="K192" s="14">
        <f t="shared" si="33"/>
        <v>877571.57008879888</v>
      </c>
      <c r="L192" s="13">
        <f t="shared" si="34"/>
        <v>17754053.199958552</v>
      </c>
      <c r="M192" s="13">
        <f t="shared" si="35"/>
        <v>82245946.800041482</v>
      </c>
      <c r="N192" s="13"/>
      <c r="O192" s="13">
        <f t="shared" si="29"/>
        <v>833333.33333333337</v>
      </c>
      <c r="P192" s="13"/>
      <c r="Q192" s="13"/>
      <c r="R192" s="13"/>
    </row>
    <row r="193" spans="2:18" ht="20.100000000000001" customHeight="1" x14ac:dyDescent="0.3">
      <c r="B193" s="23">
        <v>178</v>
      </c>
      <c r="C193" s="33">
        <f t="shared" si="24"/>
        <v>50345</v>
      </c>
      <c r="D193" s="13">
        <f t="shared" si="25"/>
        <v>277777.77777777775</v>
      </c>
      <c r="E193" s="13">
        <f t="shared" si="26"/>
        <v>423611.11111111357</v>
      </c>
      <c r="F193" s="14">
        <f t="shared" si="30"/>
        <v>701388.88888889132</v>
      </c>
      <c r="G193" s="13">
        <f t="shared" si="31"/>
        <v>49444444.444444261</v>
      </c>
      <c r="H193" s="13">
        <f t="shared" si="32"/>
        <v>50555555.55555585</v>
      </c>
      <c r="I193" s="13">
        <f t="shared" si="27"/>
        <v>192188.68008845331</v>
      </c>
      <c r="J193" s="13">
        <f t="shared" si="28"/>
        <v>685382.89000034542</v>
      </c>
      <c r="K193" s="14">
        <f t="shared" si="33"/>
        <v>877571.57008879876</v>
      </c>
      <c r="L193" s="13">
        <f t="shared" si="34"/>
        <v>17946241.880047005</v>
      </c>
      <c r="M193" s="13">
        <f t="shared" si="35"/>
        <v>82053758.119953021</v>
      </c>
      <c r="N193" s="13"/>
      <c r="O193" s="13">
        <f t="shared" si="29"/>
        <v>833333.33333333337</v>
      </c>
      <c r="P193" s="13"/>
      <c r="Q193" s="13"/>
      <c r="R193" s="13"/>
    </row>
    <row r="194" spans="2:18" ht="20.100000000000001" customHeight="1" x14ac:dyDescent="0.3">
      <c r="B194" s="23">
        <v>179</v>
      </c>
      <c r="C194" s="33">
        <f t="shared" si="24"/>
        <v>50375</v>
      </c>
      <c r="D194" s="13">
        <f t="shared" si="25"/>
        <v>277777.77777777775</v>
      </c>
      <c r="E194" s="13">
        <f t="shared" si="26"/>
        <v>421296.29629629874</v>
      </c>
      <c r="F194" s="14">
        <f t="shared" si="30"/>
        <v>699074.07407407649</v>
      </c>
      <c r="G194" s="13">
        <f t="shared" si="31"/>
        <v>49722222.222222038</v>
      </c>
      <c r="H194" s="13">
        <f t="shared" si="32"/>
        <v>50277777.777778074</v>
      </c>
      <c r="I194" s="13">
        <f t="shared" si="27"/>
        <v>193790.25242252374</v>
      </c>
      <c r="J194" s="13">
        <f t="shared" si="28"/>
        <v>683781.31766627508</v>
      </c>
      <c r="K194" s="14">
        <f t="shared" si="33"/>
        <v>877571.57008879888</v>
      </c>
      <c r="L194" s="13">
        <f t="shared" si="34"/>
        <v>18140032.132469527</v>
      </c>
      <c r="M194" s="13">
        <f t="shared" si="35"/>
        <v>81859967.867530495</v>
      </c>
      <c r="N194" s="13"/>
      <c r="O194" s="13">
        <f t="shared" si="29"/>
        <v>833333.33333333337</v>
      </c>
      <c r="P194" s="13"/>
      <c r="Q194" s="13"/>
      <c r="R194" s="13"/>
    </row>
    <row r="195" spans="2:18" ht="20.100000000000001" customHeight="1" x14ac:dyDescent="0.3">
      <c r="B195" s="23">
        <v>180</v>
      </c>
      <c r="C195" s="33">
        <f t="shared" si="24"/>
        <v>50406</v>
      </c>
      <c r="D195" s="13">
        <f t="shared" si="25"/>
        <v>277777.77777777775</v>
      </c>
      <c r="E195" s="13">
        <f t="shared" si="26"/>
        <v>418981.48148148396</v>
      </c>
      <c r="F195" s="14">
        <f t="shared" si="30"/>
        <v>696759.25925926166</v>
      </c>
      <c r="G195" s="13">
        <f t="shared" si="31"/>
        <v>49999999.999999814</v>
      </c>
      <c r="H195" s="13">
        <f t="shared" si="32"/>
        <v>50000000.000000298</v>
      </c>
      <c r="I195" s="13">
        <f t="shared" si="27"/>
        <v>195405.17119271151</v>
      </c>
      <c r="J195" s="13">
        <f t="shared" si="28"/>
        <v>682166.39889608731</v>
      </c>
      <c r="K195" s="14">
        <f t="shared" si="33"/>
        <v>877571.57008879888</v>
      </c>
      <c r="L195" s="13">
        <f t="shared" si="34"/>
        <v>18335437.303662241</v>
      </c>
      <c r="M195" s="13">
        <f t="shared" si="35"/>
        <v>81664562.696337789</v>
      </c>
      <c r="N195" s="13"/>
      <c r="O195" s="13">
        <f t="shared" si="29"/>
        <v>833333.33333333337</v>
      </c>
      <c r="P195" s="13"/>
      <c r="Q195" s="13"/>
      <c r="R195" s="13"/>
    </row>
    <row r="196" spans="2:18" ht="20.100000000000001" customHeight="1" x14ac:dyDescent="0.3">
      <c r="B196" s="23">
        <v>181</v>
      </c>
      <c r="C196" s="33">
        <f t="shared" si="24"/>
        <v>50437</v>
      </c>
      <c r="D196" s="13">
        <f t="shared" si="25"/>
        <v>277777.77777777775</v>
      </c>
      <c r="E196" s="13">
        <f t="shared" si="26"/>
        <v>416666.66666666913</v>
      </c>
      <c r="F196" s="14">
        <f t="shared" si="30"/>
        <v>694444.44444444682</v>
      </c>
      <c r="G196" s="13">
        <f t="shared" si="31"/>
        <v>50277777.77777759</v>
      </c>
      <c r="H196" s="13">
        <f t="shared" si="32"/>
        <v>49722222.222222522</v>
      </c>
      <c r="I196" s="13">
        <f t="shared" si="27"/>
        <v>197033.5476193174</v>
      </c>
      <c r="J196" s="13">
        <f t="shared" si="28"/>
        <v>680538.02246948145</v>
      </c>
      <c r="K196" s="14">
        <f t="shared" si="33"/>
        <v>877571.57008879888</v>
      </c>
      <c r="L196" s="13">
        <f t="shared" si="34"/>
        <v>18532470.851281557</v>
      </c>
      <c r="M196" s="13">
        <f t="shared" si="35"/>
        <v>81467529.148718476</v>
      </c>
      <c r="N196" s="13"/>
      <c r="O196" s="13">
        <f t="shared" si="29"/>
        <v>833333.33333333337</v>
      </c>
      <c r="P196" s="13"/>
      <c r="Q196" s="13"/>
      <c r="R196" s="13"/>
    </row>
    <row r="197" spans="2:18" ht="20.100000000000001" customHeight="1" x14ac:dyDescent="0.3">
      <c r="B197" s="23">
        <v>182</v>
      </c>
      <c r="C197" s="33">
        <f t="shared" si="24"/>
        <v>50465</v>
      </c>
      <c r="D197" s="13">
        <f t="shared" si="25"/>
        <v>277777.77777777775</v>
      </c>
      <c r="E197" s="13">
        <f t="shared" si="26"/>
        <v>414351.85185185436</v>
      </c>
      <c r="F197" s="14">
        <f t="shared" si="30"/>
        <v>692129.62962963211</v>
      </c>
      <c r="G197" s="13">
        <f t="shared" si="31"/>
        <v>50555555.555555366</v>
      </c>
      <c r="H197" s="13">
        <f t="shared" si="32"/>
        <v>49444444.444444746</v>
      </c>
      <c r="I197" s="13">
        <f t="shared" si="27"/>
        <v>198675.49384947837</v>
      </c>
      <c r="J197" s="13">
        <f t="shared" si="28"/>
        <v>678896.07623932033</v>
      </c>
      <c r="K197" s="14">
        <f t="shared" si="33"/>
        <v>877571.57008879865</v>
      </c>
      <c r="L197" s="13">
        <f t="shared" si="34"/>
        <v>18731146.345131036</v>
      </c>
      <c r="M197" s="13">
        <f t="shared" si="35"/>
        <v>81268853.654869005</v>
      </c>
      <c r="N197" s="13"/>
      <c r="O197" s="13">
        <f t="shared" si="29"/>
        <v>833333.33333333337</v>
      </c>
      <c r="P197" s="13"/>
      <c r="Q197" s="13"/>
      <c r="R197" s="13"/>
    </row>
    <row r="198" spans="2:18" ht="20.100000000000001" customHeight="1" x14ac:dyDescent="0.3">
      <c r="B198" s="23">
        <v>183</v>
      </c>
      <c r="C198" s="33">
        <f t="shared" si="24"/>
        <v>50496</v>
      </c>
      <c r="D198" s="13">
        <f t="shared" si="25"/>
        <v>277777.77777777775</v>
      </c>
      <c r="E198" s="13">
        <f t="shared" si="26"/>
        <v>412037.03703703952</v>
      </c>
      <c r="F198" s="14">
        <f t="shared" si="30"/>
        <v>689814.81481481728</v>
      </c>
      <c r="G198" s="13">
        <f t="shared" si="31"/>
        <v>50833333.333333142</v>
      </c>
      <c r="H198" s="13">
        <f t="shared" si="32"/>
        <v>49166666.66666697</v>
      </c>
      <c r="I198" s="13">
        <f t="shared" si="27"/>
        <v>200331.1229648907</v>
      </c>
      <c r="J198" s="13">
        <f t="shared" si="28"/>
        <v>677240.44712390809</v>
      </c>
      <c r="K198" s="14">
        <f t="shared" si="33"/>
        <v>877571.57008879876</v>
      </c>
      <c r="L198" s="13">
        <f t="shared" si="34"/>
        <v>18931477.468095928</v>
      </c>
      <c r="M198" s="13">
        <f t="shared" si="35"/>
        <v>81068522.531904116</v>
      </c>
      <c r="N198" s="13"/>
      <c r="O198" s="13">
        <f t="shared" si="29"/>
        <v>833333.33333333337</v>
      </c>
      <c r="P198" s="13"/>
      <c r="Q198" s="13"/>
      <c r="R198" s="13"/>
    </row>
    <row r="199" spans="2:18" ht="20.100000000000001" customHeight="1" x14ac:dyDescent="0.3">
      <c r="B199" s="23">
        <v>184</v>
      </c>
      <c r="C199" s="33">
        <f t="shared" si="24"/>
        <v>50526</v>
      </c>
      <c r="D199" s="13">
        <f t="shared" si="25"/>
        <v>277777.77777777775</v>
      </c>
      <c r="E199" s="13">
        <f t="shared" si="26"/>
        <v>409722.22222222475</v>
      </c>
      <c r="F199" s="14">
        <f t="shared" si="30"/>
        <v>687500.00000000256</v>
      </c>
      <c r="G199" s="13">
        <f t="shared" si="31"/>
        <v>51111111.111110918</v>
      </c>
      <c r="H199" s="13">
        <f t="shared" si="32"/>
        <v>48888888.888889194</v>
      </c>
      <c r="I199" s="13">
        <f t="shared" si="27"/>
        <v>202000.54898959812</v>
      </c>
      <c r="J199" s="13">
        <f t="shared" si="28"/>
        <v>675571.02109920059</v>
      </c>
      <c r="K199" s="14">
        <f t="shared" si="33"/>
        <v>877571.57008879865</v>
      </c>
      <c r="L199" s="13">
        <f t="shared" si="34"/>
        <v>19133478.017085526</v>
      </c>
      <c r="M199" s="13">
        <f t="shared" si="35"/>
        <v>80866521.982914522</v>
      </c>
      <c r="N199" s="13"/>
      <c r="O199" s="13">
        <f t="shared" si="29"/>
        <v>833333.33333333337</v>
      </c>
      <c r="P199" s="13"/>
      <c r="Q199" s="13"/>
      <c r="R199" s="13"/>
    </row>
    <row r="200" spans="2:18" ht="20.100000000000001" customHeight="1" x14ac:dyDescent="0.3">
      <c r="B200" s="23">
        <v>185</v>
      </c>
      <c r="C200" s="33">
        <f t="shared" si="24"/>
        <v>50557</v>
      </c>
      <c r="D200" s="13">
        <f t="shared" si="25"/>
        <v>277777.77777777775</v>
      </c>
      <c r="E200" s="13">
        <f t="shared" si="26"/>
        <v>407407.40740740992</v>
      </c>
      <c r="F200" s="14">
        <f t="shared" si="30"/>
        <v>685185.18518518773</v>
      </c>
      <c r="G200" s="13">
        <f t="shared" si="31"/>
        <v>51388888.888888694</v>
      </c>
      <c r="H200" s="13">
        <f t="shared" si="32"/>
        <v>48611111.111111417</v>
      </c>
      <c r="I200" s="13">
        <f t="shared" si="27"/>
        <v>203683.88689784476</v>
      </c>
      <c r="J200" s="13">
        <f t="shared" si="28"/>
        <v>673887.68319095415</v>
      </c>
      <c r="K200" s="14">
        <f t="shared" si="33"/>
        <v>877571.57008879888</v>
      </c>
      <c r="L200" s="13">
        <f t="shared" si="34"/>
        <v>19337161.903983369</v>
      </c>
      <c r="M200" s="13">
        <f t="shared" si="35"/>
        <v>80662838.096016675</v>
      </c>
      <c r="N200" s="13"/>
      <c r="O200" s="13">
        <f t="shared" si="29"/>
        <v>833333.33333333337</v>
      </c>
      <c r="P200" s="13"/>
      <c r="Q200" s="13"/>
      <c r="R200" s="13"/>
    </row>
    <row r="201" spans="2:18" ht="20.100000000000001" customHeight="1" x14ac:dyDescent="0.3">
      <c r="B201" s="23">
        <v>186</v>
      </c>
      <c r="C201" s="33">
        <f t="shared" si="24"/>
        <v>50587</v>
      </c>
      <c r="D201" s="13">
        <f t="shared" si="25"/>
        <v>277777.77777777775</v>
      </c>
      <c r="E201" s="13">
        <f t="shared" si="26"/>
        <v>405092.59259259515</v>
      </c>
      <c r="F201" s="14">
        <f t="shared" si="30"/>
        <v>682870.3703703729</v>
      </c>
      <c r="G201" s="13">
        <f t="shared" si="31"/>
        <v>51666666.66666647</v>
      </c>
      <c r="H201" s="13">
        <f t="shared" si="32"/>
        <v>48333333.333333641</v>
      </c>
      <c r="I201" s="13">
        <f t="shared" si="27"/>
        <v>205381.25262199348</v>
      </c>
      <c r="J201" s="13">
        <f t="shared" si="28"/>
        <v>672190.31746680534</v>
      </c>
      <c r="K201" s="14">
        <f t="shared" si="33"/>
        <v>877571.57008879888</v>
      </c>
      <c r="L201" s="13">
        <f t="shared" si="34"/>
        <v>19542543.156605363</v>
      </c>
      <c r="M201" s="13">
        <f t="shared" si="35"/>
        <v>80457456.843394682</v>
      </c>
      <c r="N201" s="13"/>
      <c r="O201" s="13">
        <f t="shared" si="29"/>
        <v>833333.33333333337</v>
      </c>
      <c r="P201" s="13"/>
      <c r="Q201" s="13"/>
      <c r="R201" s="13"/>
    </row>
    <row r="202" spans="2:18" ht="20.100000000000001" customHeight="1" x14ac:dyDescent="0.3">
      <c r="B202" s="23">
        <v>187</v>
      </c>
      <c r="C202" s="33">
        <f t="shared" si="24"/>
        <v>50618</v>
      </c>
      <c r="D202" s="13">
        <f t="shared" si="25"/>
        <v>277777.77777777775</v>
      </c>
      <c r="E202" s="13">
        <f t="shared" si="26"/>
        <v>402777.77777778031</v>
      </c>
      <c r="F202" s="14">
        <f t="shared" si="30"/>
        <v>680555.55555555806</v>
      </c>
      <c r="G202" s="13">
        <f t="shared" si="31"/>
        <v>51944444.444444247</v>
      </c>
      <c r="H202" s="13">
        <f t="shared" si="32"/>
        <v>48055555.555555865</v>
      </c>
      <c r="I202" s="13">
        <f t="shared" si="27"/>
        <v>207092.7630605101</v>
      </c>
      <c r="J202" s="13">
        <f t="shared" si="28"/>
        <v>670478.80702828872</v>
      </c>
      <c r="K202" s="14">
        <f t="shared" si="33"/>
        <v>877571.57008879888</v>
      </c>
      <c r="L202" s="13">
        <f t="shared" si="34"/>
        <v>19749635.919665873</v>
      </c>
      <c r="M202" s="13">
        <f t="shared" si="35"/>
        <v>80250364.080334172</v>
      </c>
      <c r="N202" s="13"/>
      <c r="O202" s="13">
        <f t="shared" si="29"/>
        <v>833333.33333333337</v>
      </c>
      <c r="P202" s="13"/>
      <c r="Q202" s="13"/>
      <c r="R202" s="13"/>
    </row>
    <row r="203" spans="2:18" ht="20.100000000000001" customHeight="1" x14ac:dyDescent="0.3">
      <c r="B203" s="23">
        <v>188</v>
      </c>
      <c r="C203" s="33">
        <f t="shared" si="24"/>
        <v>50649</v>
      </c>
      <c r="D203" s="13">
        <f t="shared" si="25"/>
        <v>277777.77777777775</v>
      </c>
      <c r="E203" s="13">
        <f t="shared" si="26"/>
        <v>400462.96296296554</v>
      </c>
      <c r="F203" s="14">
        <f t="shared" si="30"/>
        <v>678240.74074074323</v>
      </c>
      <c r="G203" s="13">
        <f t="shared" si="31"/>
        <v>52222222.222222023</v>
      </c>
      <c r="H203" s="13">
        <f t="shared" si="32"/>
        <v>47777777.777778089</v>
      </c>
      <c r="I203" s="13">
        <f t="shared" si="27"/>
        <v>208818.53608601436</v>
      </c>
      <c r="J203" s="13">
        <f t="shared" si="28"/>
        <v>668753.03400278452</v>
      </c>
      <c r="K203" s="14">
        <f t="shared" si="33"/>
        <v>877571.57008879888</v>
      </c>
      <c r="L203" s="13">
        <f t="shared" si="34"/>
        <v>19958454.455751888</v>
      </c>
      <c r="M203" s="13">
        <f t="shared" si="35"/>
        <v>80041545.544248164</v>
      </c>
      <c r="N203" s="13"/>
      <c r="O203" s="13">
        <f t="shared" si="29"/>
        <v>833333.33333333337</v>
      </c>
      <c r="P203" s="13"/>
      <c r="Q203" s="13"/>
      <c r="R203" s="13"/>
    </row>
    <row r="204" spans="2:18" ht="20.100000000000001" customHeight="1" x14ac:dyDescent="0.3">
      <c r="B204" s="23">
        <v>189</v>
      </c>
      <c r="C204" s="33">
        <f t="shared" si="24"/>
        <v>50679</v>
      </c>
      <c r="D204" s="13">
        <f t="shared" si="25"/>
        <v>277777.77777777775</v>
      </c>
      <c r="E204" s="13">
        <f t="shared" si="26"/>
        <v>398148.14814815077</v>
      </c>
      <c r="F204" s="14">
        <f t="shared" si="30"/>
        <v>675925.92592592852</v>
      </c>
      <c r="G204" s="13">
        <f t="shared" si="31"/>
        <v>52499999.999999799</v>
      </c>
      <c r="H204" s="13">
        <f t="shared" si="32"/>
        <v>47500000.000000313</v>
      </c>
      <c r="I204" s="13">
        <f t="shared" si="27"/>
        <v>210558.69055339781</v>
      </c>
      <c r="J204" s="13">
        <f t="shared" si="28"/>
        <v>667012.87953540101</v>
      </c>
      <c r="K204" s="14">
        <f t="shared" si="33"/>
        <v>877571.57008879888</v>
      </c>
      <c r="L204" s="13">
        <f t="shared" si="34"/>
        <v>20169013.146305285</v>
      </c>
      <c r="M204" s="13">
        <f t="shared" si="35"/>
        <v>79830986.853694767</v>
      </c>
      <c r="N204" s="13"/>
      <c r="O204" s="13">
        <f t="shared" si="29"/>
        <v>833333.33333333337</v>
      </c>
      <c r="P204" s="13"/>
      <c r="Q204" s="13"/>
      <c r="R204" s="13"/>
    </row>
    <row r="205" spans="2:18" ht="20.100000000000001" customHeight="1" x14ac:dyDescent="0.3">
      <c r="B205" s="23">
        <v>190</v>
      </c>
      <c r="C205" s="33">
        <f t="shared" si="24"/>
        <v>50710</v>
      </c>
      <c r="D205" s="13">
        <f t="shared" si="25"/>
        <v>277777.77777777775</v>
      </c>
      <c r="E205" s="13">
        <f t="shared" si="26"/>
        <v>395833.33333333593</v>
      </c>
      <c r="F205" s="14">
        <f t="shared" si="30"/>
        <v>673611.11111111369</v>
      </c>
      <c r="G205" s="13">
        <f t="shared" si="31"/>
        <v>52777777.777777575</v>
      </c>
      <c r="H205" s="13">
        <f t="shared" si="32"/>
        <v>47222222.222222537</v>
      </c>
      <c r="I205" s="13">
        <f t="shared" si="27"/>
        <v>212313.34630800944</v>
      </c>
      <c r="J205" s="13">
        <f t="shared" si="28"/>
        <v>665258.2237807893</v>
      </c>
      <c r="K205" s="14">
        <f t="shared" si="33"/>
        <v>877571.57008879876</v>
      </c>
      <c r="L205" s="13">
        <f t="shared" si="34"/>
        <v>20381326.492613293</v>
      </c>
      <c r="M205" s="13">
        <f t="shared" si="35"/>
        <v>79618673.507386759</v>
      </c>
      <c r="N205" s="13"/>
      <c r="O205" s="13">
        <f t="shared" si="29"/>
        <v>833333.33333333337</v>
      </c>
      <c r="P205" s="13"/>
      <c r="Q205" s="13"/>
      <c r="R205" s="13"/>
    </row>
    <row r="206" spans="2:18" ht="20.100000000000001" customHeight="1" x14ac:dyDescent="0.3">
      <c r="B206" s="23">
        <v>191</v>
      </c>
      <c r="C206" s="33">
        <f t="shared" si="24"/>
        <v>50740</v>
      </c>
      <c r="D206" s="13">
        <f t="shared" si="25"/>
        <v>277777.77777777775</v>
      </c>
      <c r="E206" s="13">
        <f t="shared" si="26"/>
        <v>393518.51851852116</v>
      </c>
      <c r="F206" s="14">
        <f t="shared" si="30"/>
        <v>671296.29629629897</v>
      </c>
      <c r="G206" s="13">
        <f t="shared" si="31"/>
        <v>53055555.555555351</v>
      </c>
      <c r="H206" s="13">
        <f t="shared" si="32"/>
        <v>46944444.444444761</v>
      </c>
      <c r="I206" s="13">
        <f t="shared" si="27"/>
        <v>214082.62419390952</v>
      </c>
      <c r="J206" s="13">
        <f t="shared" si="28"/>
        <v>663488.9458948893</v>
      </c>
      <c r="K206" s="14">
        <f t="shared" si="33"/>
        <v>877571.57008879888</v>
      </c>
      <c r="L206" s="13">
        <f t="shared" si="34"/>
        <v>20595409.116807204</v>
      </c>
      <c r="M206" s="13">
        <f t="shared" si="35"/>
        <v>79404590.883192852</v>
      </c>
      <c r="N206" s="13"/>
      <c r="O206" s="13">
        <f t="shared" si="29"/>
        <v>833333.33333333337</v>
      </c>
      <c r="P206" s="13"/>
      <c r="Q206" s="13"/>
      <c r="R206" s="13"/>
    </row>
    <row r="207" spans="2:18" ht="20.100000000000001" customHeight="1" x14ac:dyDescent="0.3">
      <c r="B207" s="23">
        <v>192</v>
      </c>
      <c r="C207" s="33">
        <f t="shared" ref="C207:C270" si="36">EDATE($C$7,B207)</f>
        <v>50771</v>
      </c>
      <c r="D207" s="13">
        <f t="shared" si="25"/>
        <v>277777.77777777775</v>
      </c>
      <c r="E207" s="13">
        <f t="shared" si="26"/>
        <v>391203.70370370633</v>
      </c>
      <c r="F207" s="14">
        <f t="shared" si="30"/>
        <v>668981.48148148414</v>
      </c>
      <c r="G207" s="13">
        <f t="shared" si="31"/>
        <v>53333333.333333127</v>
      </c>
      <c r="H207" s="13">
        <f t="shared" si="32"/>
        <v>46666666.666666985</v>
      </c>
      <c r="I207" s="13">
        <f t="shared" si="27"/>
        <v>215866.64606219207</v>
      </c>
      <c r="J207" s="13">
        <f t="shared" si="28"/>
        <v>661704.92402660672</v>
      </c>
      <c r="K207" s="14">
        <f t="shared" si="33"/>
        <v>877571.57008879876</v>
      </c>
      <c r="L207" s="13">
        <f t="shared" si="34"/>
        <v>20811275.762869395</v>
      </c>
      <c r="M207" s="13">
        <f t="shared" si="35"/>
        <v>79188724.237130657</v>
      </c>
      <c r="N207" s="13"/>
      <c r="O207" s="13">
        <f t="shared" si="29"/>
        <v>833333.33333333337</v>
      </c>
      <c r="P207" s="13"/>
      <c r="Q207" s="13"/>
      <c r="R207" s="13"/>
    </row>
    <row r="208" spans="2:18" ht="20.100000000000001" customHeight="1" x14ac:dyDescent="0.3">
      <c r="B208" s="23">
        <v>193</v>
      </c>
      <c r="C208" s="33">
        <f t="shared" si="36"/>
        <v>50802</v>
      </c>
      <c r="D208" s="13">
        <f t="shared" ref="D208:D271" si="37">$H$15/$C$6</f>
        <v>277777.77777777775</v>
      </c>
      <c r="E208" s="13">
        <f t="shared" ref="E208:E271" si="38">H207*$C$4</f>
        <v>388888.88888889155</v>
      </c>
      <c r="F208" s="14">
        <f t="shared" si="30"/>
        <v>666666.66666666931</v>
      </c>
      <c r="G208" s="13">
        <f t="shared" si="31"/>
        <v>53611111.111110903</v>
      </c>
      <c r="H208" s="13">
        <f t="shared" si="32"/>
        <v>46388888.888889208</v>
      </c>
      <c r="I208" s="13">
        <f t="shared" ref="I208:I271" si="39">-PPMT($C$4,$B208,$C$6,$C$2)</f>
        <v>217665.53477937702</v>
      </c>
      <c r="J208" s="13">
        <f t="shared" ref="J208:J271" si="40">-IPMT($C$4,$B208,$C$6,$C$2)</f>
        <v>659906.03530942171</v>
      </c>
      <c r="K208" s="14">
        <f t="shared" si="33"/>
        <v>877571.57008879876</v>
      </c>
      <c r="L208" s="13">
        <f t="shared" si="34"/>
        <v>21028941.297648773</v>
      </c>
      <c r="M208" s="13">
        <f t="shared" si="35"/>
        <v>78971058.702351287</v>
      </c>
      <c r="N208" s="13"/>
      <c r="O208" s="13">
        <f t="shared" ref="O208:O271" si="41">$C$2*$C$4</f>
        <v>833333.33333333337</v>
      </c>
      <c r="P208" s="13"/>
      <c r="Q208" s="13"/>
      <c r="R208" s="13"/>
    </row>
    <row r="209" spans="2:18" ht="20.100000000000001" customHeight="1" x14ac:dyDescent="0.3">
      <c r="B209" s="23">
        <v>194</v>
      </c>
      <c r="C209" s="33">
        <f t="shared" si="36"/>
        <v>50830</v>
      </c>
      <c r="D209" s="13">
        <f t="shared" si="37"/>
        <v>277777.77777777775</v>
      </c>
      <c r="E209" s="13">
        <f t="shared" si="38"/>
        <v>386574.07407407672</v>
      </c>
      <c r="F209" s="14">
        <f t="shared" ref="F209:F272" si="42">D209+E209</f>
        <v>664351.85185185447</v>
      </c>
      <c r="G209" s="13">
        <f t="shared" ref="G209:G272" si="43">D209+G208</f>
        <v>53888888.888888679</v>
      </c>
      <c r="H209" s="13">
        <f t="shared" ref="H209:H272" si="44">H208-D209</f>
        <v>46111111.111111432</v>
      </c>
      <c r="I209" s="13">
        <f t="shared" si="39"/>
        <v>219479.41423587184</v>
      </c>
      <c r="J209" s="13">
        <f t="shared" si="40"/>
        <v>658092.1558529269</v>
      </c>
      <c r="K209" s="14">
        <f t="shared" si="33"/>
        <v>877571.57008879876</v>
      </c>
      <c r="L209" s="13">
        <f t="shared" si="34"/>
        <v>21248420.711884644</v>
      </c>
      <c r="M209" s="13">
        <f t="shared" si="35"/>
        <v>78751579.288115412</v>
      </c>
      <c r="N209" s="13"/>
      <c r="O209" s="13">
        <f t="shared" si="41"/>
        <v>833333.33333333337</v>
      </c>
      <c r="P209" s="13"/>
      <c r="Q209" s="13"/>
      <c r="R209" s="13"/>
    </row>
    <row r="210" spans="2:18" ht="20.100000000000001" customHeight="1" x14ac:dyDescent="0.3">
      <c r="B210" s="23">
        <v>195</v>
      </c>
      <c r="C210" s="33">
        <f t="shared" si="36"/>
        <v>50861</v>
      </c>
      <c r="D210" s="13">
        <f t="shared" si="37"/>
        <v>277777.77777777775</v>
      </c>
      <c r="E210" s="13">
        <f t="shared" si="38"/>
        <v>384259.25925926195</v>
      </c>
      <c r="F210" s="14">
        <f t="shared" si="42"/>
        <v>662037.03703703964</v>
      </c>
      <c r="G210" s="13">
        <f t="shared" si="43"/>
        <v>54166666.666666456</v>
      </c>
      <c r="H210" s="13">
        <f t="shared" si="44"/>
        <v>45833333.333333656</v>
      </c>
      <c r="I210" s="13">
        <f t="shared" si="39"/>
        <v>221308.40935450408</v>
      </c>
      <c r="J210" s="13">
        <f t="shared" si="40"/>
        <v>656263.16073429468</v>
      </c>
      <c r="K210" s="14">
        <f t="shared" ref="K210:K273" si="45">I210+J210</f>
        <v>877571.57008879876</v>
      </c>
      <c r="L210" s="13">
        <f t="shared" ref="L210:L273" si="46">I210+L209</f>
        <v>21469729.121239148</v>
      </c>
      <c r="M210" s="13">
        <f t="shared" ref="M210:M273" si="47">M209-I210</f>
        <v>78530270.878760904</v>
      </c>
      <c r="N210" s="13"/>
      <c r="O210" s="13">
        <f t="shared" si="41"/>
        <v>833333.33333333337</v>
      </c>
      <c r="P210" s="13"/>
      <c r="Q210" s="13"/>
      <c r="R210" s="13"/>
    </row>
    <row r="211" spans="2:18" ht="20.100000000000001" customHeight="1" x14ac:dyDescent="0.3">
      <c r="B211" s="23">
        <v>196</v>
      </c>
      <c r="C211" s="33">
        <f t="shared" si="36"/>
        <v>50891</v>
      </c>
      <c r="D211" s="13">
        <f t="shared" si="37"/>
        <v>277777.77777777775</v>
      </c>
      <c r="E211" s="13">
        <f t="shared" si="38"/>
        <v>381944.44444444712</v>
      </c>
      <c r="F211" s="14">
        <f t="shared" si="42"/>
        <v>659722.22222222481</v>
      </c>
      <c r="G211" s="13">
        <f t="shared" si="43"/>
        <v>54444444.444444232</v>
      </c>
      <c r="H211" s="13">
        <f t="shared" si="44"/>
        <v>45555555.55555588</v>
      </c>
      <c r="I211" s="13">
        <f t="shared" si="39"/>
        <v>223152.64609912495</v>
      </c>
      <c r="J211" s="13">
        <f t="shared" si="40"/>
        <v>654418.92398967396</v>
      </c>
      <c r="K211" s="14">
        <f t="shared" si="45"/>
        <v>877571.57008879888</v>
      </c>
      <c r="L211" s="13">
        <f t="shared" si="46"/>
        <v>21692881.767338272</v>
      </c>
      <c r="M211" s="13">
        <f t="shared" si="47"/>
        <v>78307118.232661784</v>
      </c>
      <c r="N211" s="13"/>
      <c r="O211" s="13">
        <f t="shared" si="41"/>
        <v>833333.33333333337</v>
      </c>
      <c r="P211" s="13"/>
      <c r="Q211" s="13"/>
      <c r="R211" s="13"/>
    </row>
    <row r="212" spans="2:18" ht="20.100000000000001" customHeight="1" x14ac:dyDescent="0.3">
      <c r="B212" s="23">
        <v>197</v>
      </c>
      <c r="C212" s="33">
        <f t="shared" si="36"/>
        <v>50922</v>
      </c>
      <c r="D212" s="13">
        <f t="shared" si="37"/>
        <v>277777.77777777775</v>
      </c>
      <c r="E212" s="13">
        <f t="shared" si="38"/>
        <v>379629.62962963234</v>
      </c>
      <c r="F212" s="14">
        <f t="shared" si="42"/>
        <v>657407.40740741009</v>
      </c>
      <c r="G212" s="13">
        <f t="shared" si="43"/>
        <v>54722222.222222008</v>
      </c>
      <c r="H212" s="13">
        <f t="shared" si="44"/>
        <v>45277777.777778104</v>
      </c>
      <c r="I212" s="13">
        <f t="shared" si="39"/>
        <v>225012.25148328432</v>
      </c>
      <c r="J212" s="13">
        <f t="shared" si="40"/>
        <v>652559.31860551448</v>
      </c>
      <c r="K212" s="14">
        <f t="shared" si="45"/>
        <v>877571.57008879876</v>
      </c>
      <c r="L212" s="13">
        <f t="shared" si="46"/>
        <v>21917894.018821556</v>
      </c>
      <c r="M212" s="13">
        <f t="shared" si="47"/>
        <v>78082105.981178492</v>
      </c>
      <c r="N212" s="13"/>
      <c r="O212" s="13">
        <f t="shared" si="41"/>
        <v>833333.33333333337</v>
      </c>
      <c r="P212" s="13"/>
      <c r="Q212" s="13"/>
      <c r="R212" s="13"/>
    </row>
    <row r="213" spans="2:18" ht="20.100000000000001" customHeight="1" x14ac:dyDescent="0.3">
      <c r="B213" s="23">
        <v>198</v>
      </c>
      <c r="C213" s="33">
        <f t="shared" si="36"/>
        <v>50952</v>
      </c>
      <c r="D213" s="13">
        <f t="shared" si="37"/>
        <v>277777.77777777775</v>
      </c>
      <c r="E213" s="13">
        <f t="shared" si="38"/>
        <v>377314.81481481751</v>
      </c>
      <c r="F213" s="14">
        <f t="shared" si="42"/>
        <v>655092.59259259526</v>
      </c>
      <c r="G213" s="13">
        <f t="shared" si="43"/>
        <v>54999999.999999784</v>
      </c>
      <c r="H213" s="13">
        <f t="shared" si="44"/>
        <v>45000000.000000328</v>
      </c>
      <c r="I213" s="13">
        <f t="shared" si="39"/>
        <v>226887.35357897833</v>
      </c>
      <c r="J213" s="13">
        <f t="shared" si="40"/>
        <v>650684.21650982054</v>
      </c>
      <c r="K213" s="14">
        <f t="shared" si="45"/>
        <v>877571.57008879888</v>
      </c>
      <c r="L213" s="13">
        <f t="shared" si="46"/>
        <v>22144781.372400533</v>
      </c>
      <c r="M213" s="13">
        <f t="shared" si="47"/>
        <v>77855218.627599508</v>
      </c>
      <c r="N213" s="13"/>
      <c r="O213" s="13">
        <f t="shared" si="41"/>
        <v>833333.33333333337</v>
      </c>
      <c r="P213" s="13"/>
      <c r="Q213" s="13"/>
      <c r="R213" s="13"/>
    </row>
    <row r="214" spans="2:18" ht="20.100000000000001" customHeight="1" x14ac:dyDescent="0.3">
      <c r="B214" s="23">
        <v>199</v>
      </c>
      <c r="C214" s="33">
        <f t="shared" si="36"/>
        <v>50983</v>
      </c>
      <c r="D214" s="13">
        <f t="shared" si="37"/>
        <v>277777.77777777775</v>
      </c>
      <c r="E214" s="13">
        <f t="shared" si="38"/>
        <v>375000.00000000274</v>
      </c>
      <c r="F214" s="14">
        <f t="shared" si="42"/>
        <v>652777.77777778055</v>
      </c>
      <c r="G214" s="13">
        <f t="shared" si="43"/>
        <v>55277777.77777756</v>
      </c>
      <c r="H214" s="13">
        <f t="shared" si="44"/>
        <v>44722222.222222552</v>
      </c>
      <c r="I214" s="13">
        <f t="shared" si="39"/>
        <v>228778.08152546981</v>
      </c>
      <c r="J214" s="13">
        <f t="shared" si="40"/>
        <v>648793.48856332898</v>
      </c>
      <c r="K214" s="14">
        <f t="shared" si="45"/>
        <v>877571.57008879876</v>
      </c>
      <c r="L214" s="13">
        <f t="shared" si="46"/>
        <v>22373559.453926004</v>
      </c>
      <c r="M214" s="13">
        <f t="shared" si="47"/>
        <v>77626440.546074033</v>
      </c>
      <c r="N214" s="13"/>
      <c r="O214" s="13">
        <f t="shared" si="41"/>
        <v>833333.33333333337</v>
      </c>
      <c r="P214" s="13"/>
      <c r="Q214" s="13"/>
      <c r="R214" s="13"/>
    </row>
    <row r="215" spans="2:18" ht="20.100000000000001" customHeight="1" x14ac:dyDescent="0.3">
      <c r="B215" s="23">
        <v>200</v>
      </c>
      <c r="C215" s="33">
        <f t="shared" si="36"/>
        <v>51014</v>
      </c>
      <c r="D215" s="13">
        <f t="shared" si="37"/>
        <v>277777.77777777775</v>
      </c>
      <c r="E215" s="13">
        <f t="shared" si="38"/>
        <v>372685.1851851879</v>
      </c>
      <c r="F215" s="14">
        <f t="shared" si="42"/>
        <v>650462.96296296571</v>
      </c>
      <c r="G215" s="13">
        <f t="shared" si="43"/>
        <v>55555555.555555336</v>
      </c>
      <c r="H215" s="13">
        <f t="shared" si="44"/>
        <v>44444444.444444776</v>
      </c>
      <c r="I215" s="13">
        <f t="shared" si="39"/>
        <v>230684.56553818207</v>
      </c>
      <c r="J215" s="13">
        <f t="shared" si="40"/>
        <v>646887.00455061672</v>
      </c>
      <c r="K215" s="14">
        <f t="shared" si="45"/>
        <v>877571.57008879876</v>
      </c>
      <c r="L215" s="13">
        <f t="shared" si="46"/>
        <v>22604244.019464187</v>
      </c>
      <c r="M215" s="13">
        <f t="shared" si="47"/>
        <v>77395755.98053585</v>
      </c>
      <c r="N215" s="13"/>
      <c r="O215" s="13">
        <f t="shared" si="41"/>
        <v>833333.33333333337</v>
      </c>
      <c r="P215" s="13"/>
      <c r="Q215" s="13"/>
      <c r="R215" s="13"/>
    </row>
    <row r="216" spans="2:18" ht="20.100000000000001" customHeight="1" x14ac:dyDescent="0.3">
      <c r="B216" s="23">
        <v>201</v>
      </c>
      <c r="C216" s="33">
        <f t="shared" si="36"/>
        <v>51044</v>
      </c>
      <c r="D216" s="13">
        <f t="shared" si="37"/>
        <v>277777.77777777775</v>
      </c>
      <c r="E216" s="13">
        <f t="shared" si="38"/>
        <v>370370.37037037313</v>
      </c>
      <c r="F216" s="14">
        <f t="shared" si="42"/>
        <v>648148.14814815088</v>
      </c>
      <c r="G216" s="13">
        <f t="shared" si="43"/>
        <v>55833333.333333112</v>
      </c>
      <c r="H216" s="13">
        <f t="shared" si="44"/>
        <v>44166666.666666999</v>
      </c>
      <c r="I216" s="13">
        <f t="shared" si="39"/>
        <v>232606.93691766696</v>
      </c>
      <c r="J216" s="13">
        <f t="shared" si="40"/>
        <v>644964.63317113183</v>
      </c>
      <c r="K216" s="14">
        <f t="shared" si="45"/>
        <v>877571.57008879876</v>
      </c>
      <c r="L216" s="13">
        <f t="shared" si="46"/>
        <v>22836850.956381854</v>
      </c>
      <c r="M216" s="13">
        <f t="shared" si="47"/>
        <v>77163149.043618187</v>
      </c>
      <c r="N216" s="13"/>
      <c r="O216" s="13">
        <f t="shared" si="41"/>
        <v>833333.33333333337</v>
      </c>
      <c r="P216" s="13"/>
      <c r="Q216" s="13"/>
      <c r="R216" s="13"/>
    </row>
    <row r="217" spans="2:18" ht="20.100000000000001" customHeight="1" x14ac:dyDescent="0.3">
      <c r="B217" s="23">
        <v>202</v>
      </c>
      <c r="C217" s="33">
        <f t="shared" si="36"/>
        <v>51075</v>
      </c>
      <c r="D217" s="13">
        <f t="shared" si="37"/>
        <v>277777.77777777775</v>
      </c>
      <c r="E217" s="13">
        <f t="shared" si="38"/>
        <v>368055.5555555583</v>
      </c>
      <c r="F217" s="14">
        <f t="shared" si="42"/>
        <v>645833.33333333605</v>
      </c>
      <c r="G217" s="13">
        <f t="shared" si="43"/>
        <v>56111111.111110888</v>
      </c>
      <c r="H217" s="13">
        <f t="shared" si="44"/>
        <v>43888888.888889223</v>
      </c>
      <c r="I217" s="13">
        <f t="shared" si="39"/>
        <v>234545.32805864754</v>
      </c>
      <c r="J217" s="13">
        <f t="shared" si="40"/>
        <v>643026.2420301513</v>
      </c>
      <c r="K217" s="14">
        <f t="shared" si="45"/>
        <v>877571.57008879888</v>
      </c>
      <c r="L217" s="13">
        <f t="shared" si="46"/>
        <v>23071396.284440503</v>
      </c>
      <c r="M217" s="13">
        <f t="shared" si="47"/>
        <v>76928603.715559542</v>
      </c>
      <c r="N217" s="13"/>
      <c r="O217" s="13">
        <f t="shared" si="41"/>
        <v>833333.33333333337</v>
      </c>
      <c r="P217" s="13"/>
      <c r="Q217" s="13"/>
      <c r="R217" s="13"/>
    </row>
    <row r="218" spans="2:18" ht="20.100000000000001" customHeight="1" x14ac:dyDescent="0.3">
      <c r="B218" s="23">
        <v>203</v>
      </c>
      <c r="C218" s="33">
        <f t="shared" si="36"/>
        <v>51105</v>
      </c>
      <c r="D218" s="13">
        <f t="shared" si="37"/>
        <v>277777.77777777775</v>
      </c>
      <c r="E218" s="13">
        <f t="shared" si="38"/>
        <v>365740.74074074352</v>
      </c>
      <c r="F218" s="14">
        <f t="shared" si="42"/>
        <v>643518.51851852122</v>
      </c>
      <c r="G218" s="13">
        <f t="shared" si="43"/>
        <v>56388888.888888665</v>
      </c>
      <c r="H218" s="13">
        <f t="shared" si="44"/>
        <v>43611111.111111447</v>
      </c>
      <c r="I218" s="13">
        <f t="shared" si="39"/>
        <v>236499.8724591363</v>
      </c>
      <c r="J218" s="13">
        <f t="shared" si="40"/>
        <v>641071.69762966246</v>
      </c>
      <c r="K218" s="14">
        <f t="shared" si="45"/>
        <v>877571.57008879876</v>
      </c>
      <c r="L218" s="13">
        <f t="shared" si="46"/>
        <v>23307896.156899638</v>
      </c>
      <c r="M218" s="13">
        <f t="shared" si="47"/>
        <v>76692103.843100399</v>
      </c>
      <c r="N218" s="13"/>
      <c r="O218" s="13">
        <f t="shared" si="41"/>
        <v>833333.33333333337</v>
      </c>
      <c r="P218" s="13"/>
      <c r="Q218" s="13"/>
      <c r="R218" s="13"/>
    </row>
    <row r="219" spans="2:18" ht="20.100000000000001" customHeight="1" x14ac:dyDescent="0.3">
      <c r="B219" s="23">
        <v>204</v>
      </c>
      <c r="C219" s="33">
        <f t="shared" si="36"/>
        <v>51136</v>
      </c>
      <c r="D219" s="13">
        <f t="shared" si="37"/>
        <v>277777.77777777775</v>
      </c>
      <c r="E219" s="13">
        <f t="shared" si="38"/>
        <v>363425.92592592875</v>
      </c>
      <c r="F219" s="14">
        <f t="shared" si="42"/>
        <v>641203.7037037065</v>
      </c>
      <c r="G219" s="13">
        <f t="shared" si="43"/>
        <v>56666666.666666441</v>
      </c>
      <c r="H219" s="13">
        <f t="shared" si="44"/>
        <v>43333333.333333671</v>
      </c>
      <c r="I219" s="13">
        <f t="shared" si="39"/>
        <v>238470.7047296291</v>
      </c>
      <c r="J219" s="13">
        <f t="shared" si="40"/>
        <v>639100.86535916966</v>
      </c>
      <c r="K219" s="14">
        <f t="shared" si="45"/>
        <v>877571.57008879876</v>
      </c>
      <c r="L219" s="13">
        <f t="shared" si="46"/>
        <v>23546366.861629266</v>
      </c>
      <c r="M219" s="13">
        <f t="shared" si="47"/>
        <v>76453633.138370767</v>
      </c>
      <c r="N219" s="13"/>
      <c r="O219" s="13">
        <f t="shared" si="41"/>
        <v>833333.33333333337</v>
      </c>
      <c r="P219" s="13"/>
      <c r="Q219" s="13"/>
      <c r="R219" s="13"/>
    </row>
    <row r="220" spans="2:18" ht="20.100000000000001" customHeight="1" x14ac:dyDescent="0.3">
      <c r="B220" s="23">
        <v>205</v>
      </c>
      <c r="C220" s="33">
        <f t="shared" si="36"/>
        <v>51167</v>
      </c>
      <c r="D220" s="13">
        <f t="shared" si="37"/>
        <v>277777.77777777775</v>
      </c>
      <c r="E220" s="13">
        <f t="shared" si="38"/>
        <v>361111.11111111392</v>
      </c>
      <c r="F220" s="14">
        <f t="shared" si="42"/>
        <v>638888.88888889167</v>
      </c>
      <c r="G220" s="13">
        <f t="shared" si="43"/>
        <v>56944444.444444217</v>
      </c>
      <c r="H220" s="13">
        <f t="shared" si="44"/>
        <v>43055555.555555895</v>
      </c>
      <c r="I220" s="13">
        <f t="shared" si="39"/>
        <v>240457.96060237594</v>
      </c>
      <c r="J220" s="13">
        <f t="shared" si="40"/>
        <v>637113.60948642285</v>
      </c>
      <c r="K220" s="14">
        <f t="shared" si="45"/>
        <v>877571.57008879876</v>
      </c>
      <c r="L220" s="13">
        <f t="shared" si="46"/>
        <v>23786824.822231643</v>
      </c>
      <c r="M220" s="13">
        <f t="shared" si="47"/>
        <v>76213175.177768394</v>
      </c>
      <c r="N220" s="13"/>
      <c r="O220" s="13">
        <f t="shared" si="41"/>
        <v>833333.33333333337</v>
      </c>
      <c r="P220" s="13"/>
      <c r="Q220" s="13"/>
      <c r="R220" s="13"/>
    </row>
    <row r="221" spans="2:18" ht="20.100000000000001" customHeight="1" x14ac:dyDescent="0.3">
      <c r="B221" s="23">
        <v>206</v>
      </c>
      <c r="C221" s="33">
        <f t="shared" si="36"/>
        <v>51196</v>
      </c>
      <c r="D221" s="13">
        <f t="shared" si="37"/>
        <v>277777.77777777775</v>
      </c>
      <c r="E221" s="13">
        <f t="shared" si="38"/>
        <v>358796.29629629914</v>
      </c>
      <c r="F221" s="14">
        <f t="shared" si="42"/>
        <v>636574.07407407695</v>
      </c>
      <c r="G221" s="13">
        <f t="shared" si="43"/>
        <v>57222222.222221993</v>
      </c>
      <c r="H221" s="13">
        <f t="shared" si="44"/>
        <v>42777777.777778119</v>
      </c>
      <c r="I221" s="13">
        <f t="shared" si="39"/>
        <v>242461.77694072912</v>
      </c>
      <c r="J221" s="13">
        <f t="shared" si="40"/>
        <v>635109.79314806953</v>
      </c>
      <c r="K221" s="14">
        <f t="shared" si="45"/>
        <v>877571.57008879865</v>
      </c>
      <c r="L221" s="13">
        <f t="shared" si="46"/>
        <v>24029286.599172372</v>
      </c>
      <c r="M221" s="13">
        <f t="shared" si="47"/>
        <v>75970713.400827661</v>
      </c>
      <c r="N221" s="13"/>
      <c r="O221" s="13">
        <f t="shared" si="41"/>
        <v>833333.33333333337</v>
      </c>
      <c r="P221" s="13"/>
      <c r="Q221" s="13"/>
      <c r="R221" s="13"/>
    </row>
    <row r="222" spans="2:18" ht="20.100000000000001" customHeight="1" x14ac:dyDescent="0.3">
      <c r="B222" s="23">
        <v>207</v>
      </c>
      <c r="C222" s="33">
        <f t="shared" si="36"/>
        <v>51227</v>
      </c>
      <c r="D222" s="13">
        <f t="shared" si="37"/>
        <v>277777.77777777775</v>
      </c>
      <c r="E222" s="13">
        <f t="shared" si="38"/>
        <v>356481.48148148431</v>
      </c>
      <c r="F222" s="14">
        <f t="shared" si="42"/>
        <v>634259.25925926212</v>
      </c>
      <c r="G222" s="13">
        <f t="shared" si="43"/>
        <v>57499999.999999769</v>
      </c>
      <c r="H222" s="13">
        <f t="shared" si="44"/>
        <v>42500000.000000343</v>
      </c>
      <c r="I222" s="13">
        <f t="shared" si="39"/>
        <v>244482.2917485685</v>
      </c>
      <c r="J222" s="13">
        <f t="shared" si="40"/>
        <v>633089.27834023023</v>
      </c>
      <c r="K222" s="14">
        <f t="shared" si="45"/>
        <v>877571.57008879876</v>
      </c>
      <c r="L222" s="13">
        <f t="shared" si="46"/>
        <v>24273768.890920941</v>
      </c>
      <c r="M222" s="13">
        <f t="shared" si="47"/>
        <v>75726231.109079093</v>
      </c>
      <c r="N222" s="13"/>
      <c r="O222" s="13">
        <f t="shared" si="41"/>
        <v>833333.33333333337</v>
      </c>
      <c r="P222" s="13"/>
      <c r="Q222" s="13"/>
      <c r="R222" s="13"/>
    </row>
    <row r="223" spans="2:18" ht="20.100000000000001" customHeight="1" x14ac:dyDescent="0.3">
      <c r="B223" s="23">
        <v>208</v>
      </c>
      <c r="C223" s="33">
        <f t="shared" si="36"/>
        <v>51257</v>
      </c>
      <c r="D223" s="13">
        <f t="shared" si="37"/>
        <v>277777.77777777775</v>
      </c>
      <c r="E223" s="13">
        <f t="shared" si="38"/>
        <v>354166.66666666954</v>
      </c>
      <c r="F223" s="14">
        <f t="shared" si="42"/>
        <v>631944.44444444729</v>
      </c>
      <c r="G223" s="13">
        <f t="shared" si="43"/>
        <v>57777777.777777545</v>
      </c>
      <c r="H223" s="13">
        <f t="shared" si="44"/>
        <v>42222222.222222567</v>
      </c>
      <c r="I223" s="13">
        <f t="shared" si="39"/>
        <v>246519.64417980658</v>
      </c>
      <c r="J223" s="13">
        <f t="shared" si="40"/>
        <v>631051.9259089923</v>
      </c>
      <c r="K223" s="14">
        <f t="shared" si="45"/>
        <v>877571.57008879888</v>
      </c>
      <c r="L223" s="13">
        <f t="shared" si="46"/>
        <v>24520288.535100747</v>
      </c>
      <c r="M223" s="13">
        <f t="shared" si="47"/>
        <v>75479711.464899287</v>
      </c>
      <c r="N223" s="13"/>
      <c r="O223" s="13">
        <f t="shared" si="41"/>
        <v>833333.33333333337</v>
      </c>
      <c r="P223" s="13"/>
      <c r="Q223" s="13"/>
      <c r="R223" s="13"/>
    </row>
    <row r="224" spans="2:18" ht="20.100000000000001" customHeight="1" x14ac:dyDescent="0.3">
      <c r="B224" s="23">
        <v>209</v>
      </c>
      <c r="C224" s="33">
        <f t="shared" si="36"/>
        <v>51288</v>
      </c>
      <c r="D224" s="13">
        <f t="shared" si="37"/>
        <v>277777.77777777775</v>
      </c>
      <c r="E224" s="13">
        <f t="shared" si="38"/>
        <v>351851.85185185471</v>
      </c>
      <c r="F224" s="14">
        <f t="shared" si="42"/>
        <v>629629.62962963246</v>
      </c>
      <c r="G224" s="13">
        <f t="shared" si="43"/>
        <v>58055555.555555321</v>
      </c>
      <c r="H224" s="13">
        <f t="shared" si="44"/>
        <v>41944444.44444479</v>
      </c>
      <c r="I224" s="13">
        <f t="shared" si="39"/>
        <v>248573.97454797162</v>
      </c>
      <c r="J224" s="13">
        <f t="shared" si="40"/>
        <v>628997.59554082726</v>
      </c>
      <c r="K224" s="14">
        <f t="shared" si="45"/>
        <v>877571.57008879888</v>
      </c>
      <c r="L224" s="13">
        <f t="shared" si="46"/>
        <v>24768862.509648718</v>
      </c>
      <c r="M224" s="13">
        <f t="shared" si="47"/>
        <v>75231137.490351319</v>
      </c>
      <c r="N224" s="13"/>
      <c r="O224" s="13">
        <f t="shared" si="41"/>
        <v>833333.33333333337</v>
      </c>
      <c r="P224" s="13"/>
      <c r="Q224" s="13"/>
      <c r="R224" s="13"/>
    </row>
    <row r="225" spans="2:18" ht="20.100000000000001" customHeight="1" x14ac:dyDescent="0.3">
      <c r="B225" s="23">
        <v>210</v>
      </c>
      <c r="C225" s="33">
        <f t="shared" si="36"/>
        <v>51318</v>
      </c>
      <c r="D225" s="13">
        <f t="shared" si="37"/>
        <v>277777.77777777775</v>
      </c>
      <c r="E225" s="13">
        <f t="shared" si="38"/>
        <v>349537.03703703993</v>
      </c>
      <c r="F225" s="14">
        <f t="shared" si="42"/>
        <v>627314.81481481763</v>
      </c>
      <c r="G225" s="13">
        <f t="shared" si="43"/>
        <v>58333333.333333097</v>
      </c>
      <c r="H225" s="13">
        <f t="shared" si="44"/>
        <v>41666666.666667014</v>
      </c>
      <c r="I225" s="13">
        <f t="shared" si="39"/>
        <v>250645.42433587142</v>
      </c>
      <c r="J225" s="13">
        <f t="shared" si="40"/>
        <v>626926.14575292729</v>
      </c>
      <c r="K225" s="14">
        <f t="shared" si="45"/>
        <v>877571.57008879865</v>
      </c>
      <c r="L225" s="13">
        <f t="shared" si="46"/>
        <v>25019507.933984589</v>
      </c>
      <c r="M225" s="13">
        <f t="shared" si="47"/>
        <v>74980492.066015452</v>
      </c>
      <c r="N225" s="13"/>
      <c r="O225" s="13">
        <f t="shared" si="41"/>
        <v>833333.33333333337</v>
      </c>
      <c r="P225" s="13"/>
      <c r="Q225" s="13"/>
      <c r="R225" s="13"/>
    </row>
    <row r="226" spans="2:18" ht="20.100000000000001" customHeight="1" x14ac:dyDescent="0.3">
      <c r="B226" s="23">
        <v>211</v>
      </c>
      <c r="C226" s="33">
        <f t="shared" si="36"/>
        <v>51349</v>
      </c>
      <c r="D226" s="13">
        <f t="shared" si="37"/>
        <v>277777.77777777775</v>
      </c>
      <c r="E226" s="13">
        <f t="shared" si="38"/>
        <v>347222.2222222251</v>
      </c>
      <c r="F226" s="14">
        <f t="shared" si="42"/>
        <v>625000.00000000279</v>
      </c>
      <c r="G226" s="13">
        <f t="shared" si="43"/>
        <v>58611111.111110874</v>
      </c>
      <c r="H226" s="13">
        <f t="shared" si="44"/>
        <v>41388888.888889238</v>
      </c>
      <c r="I226" s="13">
        <f t="shared" si="39"/>
        <v>252734.13620533698</v>
      </c>
      <c r="J226" s="13">
        <f t="shared" si="40"/>
        <v>624837.43388346175</v>
      </c>
      <c r="K226" s="14">
        <f t="shared" si="45"/>
        <v>877571.57008879876</v>
      </c>
      <c r="L226" s="13">
        <f t="shared" si="46"/>
        <v>25272242.070189927</v>
      </c>
      <c r="M226" s="13">
        <f t="shared" si="47"/>
        <v>74727757.929810122</v>
      </c>
      <c r="N226" s="13"/>
      <c r="O226" s="13">
        <f t="shared" si="41"/>
        <v>833333.33333333337</v>
      </c>
      <c r="P226" s="13"/>
      <c r="Q226" s="13"/>
      <c r="R226" s="13"/>
    </row>
    <row r="227" spans="2:18" ht="20.100000000000001" customHeight="1" x14ac:dyDescent="0.3">
      <c r="B227" s="23">
        <v>212</v>
      </c>
      <c r="C227" s="33">
        <f t="shared" si="36"/>
        <v>51380</v>
      </c>
      <c r="D227" s="13">
        <f t="shared" si="37"/>
        <v>277777.77777777775</v>
      </c>
      <c r="E227" s="13">
        <f t="shared" si="38"/>
        <v>344907.40740741033</v>
      </c>
      <c r="F227" s="14">
        <f t="shared" si="42"/>
        <v>622685.18518518808</v>
      </c>
      <c r="G227" s="13">
        <f t="shared" si="43"/>
        <v>58888888.88888865</v>
      </c>
      <c r="H227" s="13">
        <f t="shared" si="44"/>
        <v>41111111.111111462</v>
      </c>
      <c r="I227" s="13">
        <f t="shared" si="39"/>
        <v>254840.25400704809</v>
      </c>
      <c r="J227" s="13">
        <f t="shared" si="40"/>
        <v>622731.31608175067</v>
      </c>
      <c r="K227" s="14">
        <f t="shared" si="45"/>
        <v>877571.57008879876</v>
      </c>
      <c r="L227" s="13">
        <f t="shared" si="46"/>
        <v>25527082.324196976</v>
      </c>
      <c r="M227" s="13">
        <f t="shared" si="47"/>
        <v>74472917.67580308</v>
      </c>
      <c r="N227" s="13"/>
      <c r="O227" s="13">
        <f t="shared" si="41"/>
        <v>833333.33333333337</v>
      </c>
      <c r="P227" s="13"/>
      <c r="Q227" s="13"/>
      <c r="R227" s="13"/>
    </row>
    <row r="228" spans="2:18" ht="20.100000000000001" customHeight="1" x14ac:dyDescent="0.3">
      <c r="B228" s="23">
        <v>213</v>
      </c>
      <c r="C228" s="33">
        <f t="shared" si="36"/>
        <v>51410</v>
      </c>
      <c r="D228" s="13">
        <f t="shared" si="37"/>
        <v>277777.77777777775</v>
      </c>
      <c r="E228" s="13">
        <f t="shared" si="38"/>
        <v>342592.59259259549</v>
      </c>
      <c r="F228" s="14">
        <f t="shared" si="42"/>
        <v>620370.37037037325</v>
      </c>
      <c r="G228" s="13">
        <f t="shared" si="43"/>
        <v>59166666.666666426</v>
      </c>
      <c r="H228" s="13">
        <f t="shared" si="44"/>
        <v>40833333.333333686</v>
      </c>
      <c r="I228" s="13">
        <f t="shared" si="39"/>
        <v>256963.92279044021</v>
      </c>
      <c r="J228" s="13">
        <f t="shared" si="40"/>
        <v>620607.64729835861</v>
      </c>
      <c r="K228" s="14">
        <f t="shared" si="45"/>
        <v>877571.57008879888</v>
      </c>
      <c r="L228" s="13">
        <f t="shared" si="46"/>
        <v>25784046.246987417</v>
      </c>
      <c r="M228" s="13">
        <f t="shared" si="47"/>
        <v>74215953.753012642</v>
      </c>
      <c r="N228" s="13"/>
      <c r="O228" s="13">
        <f t="shared" si="41"/>
        <v>833333.33333333337</v>
      </c>
      <c r="P228" s="13"/>
      <c r="Q228" s="13"/>
      <c r="R228" s="13"/>
    </row>
    <row r="229" spans="2:18" ht="20.100000000000001" customHeight="1" x14ac:dyDescent="0.3">
      <c r="B229" s="23">
        <v>214</v>
      </c>
      <c r="C229" s="33">
        <f t="shared" si="36"/>
        <v>51441</v>
      </c>
      <c r="D229" s="13">
        <f t="shared" si="37"/>
        <v>277777.77777777775</v>
      </c>
      <c r="E229" s="13">
        <f t="shared" si="38"/>
        <v>340277.77777778072</v>
      </c>
      <c r="F229" s="14">
        <f t="shared" si="42"/>
        <v>618055.55555555853</v>
      </c>
      <c r="G229" s="13">
        <f t="shared" si="43"/>
        <v>59444444.444444202</v>
      </c>
      <c r="H229" s="13">
        <f t="shared" si="44"/>
        <v>40555555.55555591</v>
      </c>
      <c r="I229" s="13">
        <f t="shared" si="39"/>
        <v>259105.28881369389</v>
      </c>
      <c r="J229" s="13">
        <f t="shared" si="40"/>
        <v>618466.28127510496</v>
      </c>
      <c r="K229" s="14">
        <f t="shared" si="45"/>
        <v>877571.57008879888</v>
      </c>
      <c r="L229" s="13">
        <f t="shared" si="46"/>
        <v>26043151.535801113</v>
      </c>
      <c r="M229" s="13">
        <f t="shared" si="47"/>
        <v>73956848.464198947</v>
      </c>
      <c r="N229" s="13"/>
      <c r="O229" s="13">
        <f t="shared" si="41"/>
        <v>833333.33333333337</v>
      </c>
      <c r="P229" s="13"/>
      <c r="Q229" s="13"/>
      <c r="R229" s="13"/>
    </row>
    <row r="230" spans="2:18" ht="20.100000000000001" customHeight="1" x14ac:dyDescent="0.3">
      <c r="B230" s="23">
        <v>215</v>
      </c>
      <c r="C230" s="33">
        <f t="shared" si="36"/>
        <v>51471</v>
      </c>
      <c r="D230" s="13">
        <f t="shared" si="37"/>
        <v>277777.77777777775</v>
      </c>
      <c r="E230" s="13">
        <f t="shared" si="38"/>
        <v>337962.96296296589</v>
      </c>
      <c r="F230" s="14">
        <f t="shared" si="42"/>
        <v>615740.7407407437</v>
      </c>
      <c r="G230" s="13">
        <f t="shared" si="43"/>
        <v>59722222.222221978</v>
      </c>
      <c r="H230" s="13">
        <f t="shared" si="44"/>
        <v>40277777.777778134</v>
      </c>
      <c r="I230" s="13">
        <f t="shared" si="39"/>
        <v>261264.49955380795</v>
      </c>
      <c r="J230" s="13">
        <f t="shared" si="40"/>
        <v>616307.07053499087</v>
      </c>
      <c r="K230" s="14">
        <f t="shared" si="45"/>
        <v>877571.57008879888</v>
      </c>
      <c r="L230" s="13">
        <f t="shared" si="46"/>
        <v>26304416.03535492</v>
      </c>
      <c r="M230" s="13">
        <f t="shared" si="47"/>
        <v>73695583.964645132</v>
      </c>
      <c r="N230" s="13"/>
      <c r="O230" s="13">
        <f t="shared" si="41"/>
        <v>833333.33333333337</v>
      </c>
      <c r="P230" s="13"/>
      <c r="Q230" s="13"/>
      <c r="R230" s="13"/>
    </row>
    <row r="231" spans="2:18" ht="20.100000000000001" customHeight="1" x14ac:dyDescent="0.3">
      <c r="B231" s="23">
        <v>216</v>
      </c>
      <c r="C231" s="33">
        <f t="shared" si="36"/>
        <v>51502</v>
      </c>
      <c r="D231" s="13">
        <f t="shared" si="37"/>
        <v>277777.77777777775</v>
      </c>
      <c r="E231" s="13">
        <f t="shared" si="38"/>
        <v>335648.14814815111</v>
      </c>
      <c r="F231" s="14">
        <f t="shared" si="42"/>
        <v>613425.92592592887</v>
      </c>
      <c r="G231" s="13">
        <f t="shared" si="43"/>
        <v>59999999.999999754</v>
      </c>
      <c r="H231" s="13">
        <f t="shared" si="44"/>
        <v>40000000.000000358</v>
      </c>
      <c r="I231" s="13">
        <f t="shared" si="39"/>
        <v>263441.70371675643</v>
      </c>
      <c r="J231" s="13">
        <f t="shared" si="40"/>
        <v>614129.86637204257</v>
      </c>
      <c r="K231" s="14">
        <f t="shared" si="45"/>
        <v>877571.570088799</v>
      </c>
      <c r="L231" s="13">
        <f t="shared" si="46"/>
        <v>26567857.739071675</v>
      </c>
      <c r="M231" s="13">
        <f t="shared" si="47"/>
        <v>73432142.260928378</v>
      </c>
      <c r="N231" s="13"/>
      <c r="O231" s="13">
        <f t="shared" si="41"/>
        <v>833333.33333333337</v>
      </c>
      <c r="P231" s="13"/>
      <c r="Q231" s="13"/>
      <c r="R231" s="13"/>
    </row>
    <row r="232" spans="2:18" ht="20.100000000000001" customHeight="1" x14ac:dyDescent="0.3">
      <c r="B232" s="23">
        <v>217</v>
      </c>
      <c r="C232" s="33">
        <f t="shared" si="36"/>
        <v>51533</v>
      </c>
      <c r="D232" s="13">
        <f t="shared" si="37"/>
        <v>277777.77777777775</v>
      </c>
      <c r="E232" s="13">
        <f t="shared" si="38"/>
        <v>333333.33333333628</v>
      </c>
      <c r="F232" s="14">
        <f t="shared" si="42"/>
        <v>611111.11111111403</v>
      </c>
      <c r="G232" s="13">
        <f t="shared" si="43"/>
        <v>60277777.77777753</v>
      </c>
      <c r="H232" s="13">
        <f t="shared" si="44"/>
        <v>39722222.222222582</v>
      </c>
      <c r="I232" s="13">
        <f t="shared" si="39"/>
        <v>265637.05124772934</v>
      </c>
      <c r="J232" s="13">
        <f t="shared" si="40"/>
        <v>611934.51884106942</v>
      </c>
      <c r="K232" s="14">
        <f t="shared" si="45"/>
        <v>877571.57008879876</v>
      </c>
      <c r="L232" s="13">
        <f t="shared" si="46"/>
        <v>26833494.790319405</v>
      </c>
      <c r="M232" s="13">
        <f t="shared" si="47"/>
        <v>73166505.209680647</v>
      </c>
      <c r="N232" s="13"/>
      <c r="O232" s="13">
        <f t="shared" si="41"/>
        <v>833333.33333333337</v>
      </c>
      <c r="P232" s="13"/>
      <c r="Q232" s="13"/>
      <c r="R232" s="13"/>
    </row>
    <row r="233" spans="2:18" ht="20.100000000000001" customHeight="1" x14ac:dyDescent="0.3">
      <c r="B233" s="23">
        <v>218</v>
      </c>
      <c r="C233" s="33">
        <f t="shared" si="36"/>
        <v>51561</v>
      </c>
      <c r="D233" s="13">
        <f t="shared" si="37"/>
        <v>277777.77777777775</v>
      </c>
      <c r="E233" s="13">
        <f t="shared" si="38"/>
        <v>331018.51851852151</v>
      </c>
      <c r="F233" s="14">
        <f t="shared" si="42"/>
        <v>608796.2962962992</v>
      </c>
      <c r="G233" s="13">
        <f t="shared" si="43"/>
        <v>60555555.555555306</v>
      </c>
      <c r="H233" s="13">
        <f t="shared" si="44"/>
        <v>39444444.444444805</v>
      </c>
      <c r="I233" s="13">
        <f t="shared" si="39"/>
        <v>267850.69334146037</v>
      </c>
      <c r="J233" s="13">
        <f t="shared" si="40"/>
        <v>609720.87674733845</v>
      </c>
      <c r="K233" s="14">
        <f t="shared" si="45"/>
        <v>877571.57008879888</v>
      </c>
      <c r="L233" s="13">
        <f t="shared" si="46"/>
        <v>27101345.483660866</v>
      </c>
      <c r="M233" s="13">
        <f t="shared" si="47"/>
        <v>72898654.516339183</v>
      </c>
      <c r="N233" s="13"/>
      <c r="O233" s="13">
        <f t="shared" si="41"/>
        <v>833333.33333333337</v>
      </c>
      <c r="P233" s="13"/>
      <c r="Q233" s="13"/>
      <c r="R233" s="13"/>
    </row>
    <row r="234" spans="2:18" ht="20.100000000000001" customHeight="1" x14ac:dyDescent="0.3">
      <c r="B234" s="23">
        <v>219</v>
      </c>
      <c r="C234" s="33">
        <f t="shared" si="36"/>
        <v>51592</v>
      </c>
      <c r="D234" s="13">
        <f t="shared" si="37"/>
        <v>277777.77777777775</v>
      </c>
      <c r="E234" s="13">
        <f t="shared" si="38"/>
        <v>328703.70370370673</v>
      </c>
      <c r="F234" s="14">
        <f t="shared" si="42"/>
        <v>606481.48148148449</v>
      </c>
      <c r="G234" s="13">
        <f t="shared" si="43"/>
        <v>60833333.333333082</v>
      </c>
      <c r="H234" s="13">
        <f t="shared" si="44"/>
        <v>39166666.666667029</v>
      </c>
      <c r="I234" s="13">
        <f t="shared" si="39"/>
        <v>270082.78245263919</v>
      </c>
      <c r="J234" s="13">
        <f t="shared" si="40"/>
        <v>607488.78763615945</v>
      </c>
      <c r="K234" s="14">
        <f t="shared" si="45"/>
        <v>877571.57008879865</v>
      </c>
      <c r="L234" s="13">
        <f t="shared" si="46"/>
        <v>27371428.266113505</v>
      </c>
      <c r="M234" s="13">
        <f t="shared" si="47"/>
        <v>72628571.73388654</v>
      </c>
      <c r="N234" s="13"/>
      <c r="O234" s="13">
        <f t="shared" si="41"/>
        <v>833333.33333333337</v>
      </c>
      <c r="P234" s="13"/>
      <c r="Q234" s="13"/>
      <c r="R234" s="13"/>
    </row>
    <row r="235" spans="2:18" ht="20.100000000000001" customHeight="1" x14ac:dyDescent="0.3">
      <c r="B235" s="23">
        <v>220</v>
      </c>
      <c r="C235" s="33">
        <f t="shared" si="36"/>
        <v>51622</v>
      </c>
      <c r="D235" s="13">
        <f t="shared" si="37"/>
        <v>277777.77777777775</v>
      </c>
      <c r="E235" s="13">
        <f t="shared" si="38"/>
        <v>326388.8888888919</v>
      </c>
      <c r="F235" s="14">
        <f t="shared" si="42"/>
        <v>604166.66666666965</v>
      </c>
      <c r="G235" s="13">
        <f t="shared" si="43"/>
        <v>61111111.111110859</v>
      </c>
      <c r="H235" s="13">
        <f t="shared" si="44"/>
        <v>38888888.888889253</v>
      </c>
      <c r="I235" s="13">
        <f t="shared" si="39"/>
        <v>272333.47230641119</v>
      </c>
      <c r="J235" s="13">
        <f t="shared" si="40"/>
        <v>605238.09778238763</v>
      </c>
      <c r="K235" s="14">
        <f t="shared" si="45"/>
        <v>877571.57008879888</v>
      </c>
      <c r="L235" s="13">
        <f t="shared" si="46"/>
        <v>27643761.738419916</v>
      </c>
      <c r="M235" s="13">
        <f t="shared" si="47"/>
        <v>72356238.261580124</v>
      </c>
      <c r="N235" s="13"/>
      <c r="O235" s="13">
        <f t="shared" si="41"/>
        <v>833333.33333333337</v>
      </c>
      <c r="P235" s="13"/>
      <c r="Q235" s="13"/>
      <c r="R235" s="13"/>
    </row>
    <row r="236" spans="2:18" ht="20.100000000000001" customHeight="1" x14ac:dyDescent="0.3">
      <c r="B236" s="23">
        <v>221</v>
      </c>
      <c r="C236" s="33">
        <f t="shared" si="36"/>
        <v>51653</v>
      </c>
      <c r="D236" s="13">
        <f t="shared" si="37"/>
        <v>277777.77777777775</v>
      </c>
      <c r="E236" s="13">
        <f t="shared" si="38"/>
        <v>324074.07407407713</v>
      </c>
      <c r="F236" s="14">
        <f t="shared" si="42"/>
        <v>601851.85185185494</v>
      </c>
      <c r="G236" s="13">
        <f t="shared" si="43"/>
        <v>61388888.888888635</v>
      </c>
      <c r="H236" s="13">
        <f t="shared" si="44"/>
        <v>38611111.111111477</v>
      </c>
      <c r="I236" s="13">
        <f t="shared" si="39"/>
        <v>274602.91790896462</v>
      </c>
      <c r="J236" s="13">
        <f t="shared" si="40"/>
        <v>602968.6521798342</v>
      </c>
      <c r="K236" s="14">
        <f t="shared" si="45"/>
        <v>877571.57008879888</v>
      </c>
      <c r="L236" s="13">
        <f t="shared" si="46"/>
        <v>27918364.656328879</v>
      </c>
      <c r="M236" s="13">
        <f t="shared" si="47"/>
        <v>72081635.343671158</v>
      </c>
      <c r="N236" s="13"/>
      <c r="O236" s="13">
        <f t="shared" si="41"/>
        <v>833333.33333333337</v>
      </c>
      <c r="P236" s="13"/>
      <c r="Q236" s="13"/>
      <c r="R236" s="13"/>
    </row>
    <row r="237" spans="2:18" ht="20.100000000000001" customHeight="1" x14ac:dyDescent="0.3">
      <c r="B237" s="23">
        <v>222</v>
      </c>
      <c r="C237" s="33">
        <f t="shared" si="36"/>
        <v>51683</v>
      </c>
      <c r="D237" s="13">
        <f t="shared" si="37"/>
        <v>277777.77777777775</v>
      </c>
      <c r="E237" s="13">
        <f t="shared" si="38"/>
        <v>321759.2592592623</v>
      </c>
      <c r="F237" s="14">
        <f t="shared" si="42"/>
        <v>599537.03703704011</v>
      </c>
      <c r="G237" s="13">
        <f t="shared" si="43"/>
        <v>61666666.666666411</v>
      </c>
      <c r="H237" s="13">
        <f t="shared" si="44"/>
        <v>38333333.333333701</v>
      </c>
      <c r="I237" s="13">
        <f t="shared" si="39"/>
        <v>276891.27555820602</v>
      </c>
      <c r="J237" s="13">
        <f t="shared" si="40"/>
        <v>600680.29453059274</v>
      </c>
      <c r="K237" s="14">
        <f t="shared" si="45"/>
        <v>877571.57008879876</v>
      </c>
      <c r="L237" s="13">
        <f t="shared" si="46"/>
        <v>28195255.931887086</v>
      </c>
      <c r="M237" s="13">
        <f t="shared" si="47"/>
        <v>71804744.068112954</v>
      </c>
      <c r="N237" s="13"/>
      <c r="O237" s="13">
        <f t="shared" si="41"/>
        <v>833333.33333333337</v>
      </c>
      <c r="P237" s="13"/>
      <c r="Q237" s="13"/>
      <c r="R237" s="13"/>
    </row>
    <row r="238" spans="2:18" ht="20.100000000000001" customHeight="1" x14ac:dyDescent="0.3">
      <c r="B238" s="23">
        <v>223</v>
      </c>
      <c r="C238" s="33">
        <f t="shared" si="36"/>
        <v>51714</v>
      </c>
      <c r="D238" s="13">
        <f t="shared" si="37"/>
        <v>277777.77777777775</v>
      </c>
      <c r="E238" s="13">
        <f t="shared" si="38"/>
        <v>319444.44444444752</v>
      </c>
      <c r="F238" s="14">
        <f t="shared" si="42"/>
        <v>597222.22222222527</v>
      </c>
      <c r="G238" s="13">
        <f t="shared" si="43"/>
        <v>61944444.444444187</v>
      </c>
      <c r="H238" s="13">
        <f t="shared" si="44"/>
        <v>38055555.555555925</v>
      </c>
      <c r="I238" s="13">
        <f t="shared" si="39"/>
        <v>279198.70285452448</v>
      </c>
      <c r="J238" s="13">
        <f t="shared" si="40"/>
        <v>598372.86723427428</v>
      </c>
      <c r="K238" s="14">
        <f t="shared" si="45"/>
        <v>877571.57008879876</v>
      </c>
      <c r="L238" s="13">
        <f t="shared" si="46"/>
        <v>28474454.634741612</v>
      </c>
      <c r="M238" s="13">
        <f t="shared" si="47"/>
        <v>71525545.365258425</v>
      </c>
      <c r="N238" s="13"/>
      <c r="O238" s="13">
        <f t="shared" si="41"/>
        <v>833333.33333333337</v>
      </c>
      <c r="P238" s="13"/>
      <c r="Q238" s="13"/>
      <c r="R238" s="13"/>
    </row>
    <row r="239" spans="2:18" ht="20.100000000000001" customHeight="1" x14ac:dyDescent="0.3">
      <c r="B239" s="23">
        <v>224</v>
      </c>
      <c r="C239" s="33">
        <f t="shared" si="36"/>
        <v>51745</v>
      </c>
      <c r="D239" s="13">
        <f t="shared" si="37"/>
        <v>277777.77777777775</v>
      </c>
      <c r="E239" s="13">
        <f t="shared" si="38"/>
        <v>317129.62962963269</v>
      </c>
      <c r="F239" s="14">
        <f t="shared" si="42"/>
        <v>594907.40740741044</v>
      </c>
      <c r="G239" s="13">
        <f t="shared" si="43"/>
        <v>62222222.222221963</v>
      </c>
      <c r="H239" s="13">
        <f t="shared" si="44"/>
        <v>37777777.777778149</v>
      </c>
      <c r="I239" s="13">
        <f t="shared" si="39"/>
        <v>281525.35871164547</v>
      </c>
      <c r="J239" s="13">
        <f t="shared" si="40"/>
        <v>596046.21137715329</v>
      </c>
      <c r="K239" s="14">
        <f t="shared" si="45"/>
        <v>877571.57008879876</v>
      </c>
      <c r="L239" s="13">
        <f t="shared" si="46"/>
        <v>28755979.993453257</v>
      </c>
      <c r="M239" s="13">
        <f t="shared" si="47"/>
        <v>71244020.00654678</v>
      </c>
      <c r="N239" s="13"/>
      <c r="O239" s="13">
        <f t="shared" si="41"/>
        <v>833333.33333333337</v>
      </c>
      <c r="P239" s="13"/>
      <c r="Q239" s="13"/>
      <c r="R239" s="13"/>
    </row>
    <row r="240" spans="2:18" ht="20.100000000000001" customHeight="1" x14ac:dyDescent="0.3">
      <c r="B240" s="23">
        <v>225</v>
      </c>
      <c r="C240" s="33">
        <f t="shared" si="36"/>
        <v>51775</v>
      </c>
      <c r="D240" s="13">
        <f t="shared" si="37"/>
        <v>277777.77777777775</v>
      </c>
      <c r="E240" s="13">
        <f t="shared" si="38"/>
        <v>314814.81481481792</v>
      </c>
      <c r="F240" s="14">
        <f t="shared" si="42"/>
        <v>592592.59259259561</v>
      </c>
      <c r="G240" s="13">
        <f t="shared" si="43"/>
        <v>62499999.999999739</v>
      </c>
      <c r="H240" s="13">
        <f t="shared" si="44"/>
        <v>37500000.000000373</v>
      </c>
      <c r="I240" s="13">
        <f t="shared" si="39"/>
        <v>283871.4033675759</v>
      </c>
      <c r="J240" s="13">
        <f t="shared" si="40"/>
        <v>593700.16672122281</v>
      </c>
      <c r="K240" s="14">
        <f t="shared" si="45"/>
        <v>877571.57008879865</v>
      </c>
      <c r="L240" s="13">
        <f t="shared" si="46"/>
        <v>29039851.396820832</v>
      </c>
      <c r="M240" s="13">
        <f t="shared" si="47"/>
        <v>70960148.603179201</v>
      </c>
      <c r="N240" s="13"/>
      <c r="O240" s="13">
        <f t="shared" si="41"/>
        <v>833333.33333333337</v>
      </c>
      <c r="P240" s="13"/>
      <c r="Q240" s="13"/>
      <c r="R240" s="13"/>
    </row>
    <row r="241" spans="2:18" ht="20.100000000000001" customHeight="1" x14ac:dyDescent="0.3">
      <c r="B241" s="23">
        <v>226</v>
      </c>
      <c r="C241" s="33">
        <f t="shared" si="36"/>
        <v>51806</v>
      </c>
      <c r="D241" s="13">
        <f t="shared" si="37"/>
        <v>277777.77777777775</v>
      </c>
      <c r="E241" s="13">
        <f t="shared" si="38"/>
        <v>312500.00000000309</v>
      </c>
      <c r="F241" s="14">
        <f t="shared" si="42"/>
        <v>590277.77777778078</v>
      </c>
      <c r="G241" s="13">
        <f t="shared" si="43"/>
        <v>62777777.777777515</v>
      </c>
      <c r="H241" s="13">
        <f t="shared" si="44"/>
        <v>37222222.222222596</v>
      </c>
      <c r="I241" s="13">
        <f t="shared" si="39"/>
        <v>286236.99839563895</v>
      </c>
      <c r="J241" s="13">
        <f t="shared" si="40"/>
        <v>591334.57169315976</v>
      </c>
      <c r="K241" s="14">
        <f t="shared" si="45"/>
        <v>877571.57008879865</v>
      </c>
      <c r="L241" s="13">
        <f t="shared" si="46"/>
        <v>29326088.395216472</v>
      </c>
      <c r="M241" s="13">
        <f t="shared" si="47"/>
        <v>70673911.604783565</v>
      </c>
      <c r="N241" s="13"/>
      <c r="O241" s="13">
        <f t="shared" si="41"/>
        <v>833333.33333333337</v>
      </c>
      <c r="P241" s="13"/>
      <c r="Q241" s="13"/>
      <c r="R241" s="13"/>
    </row>
    <row r="242" spans="2:18" ht="20.100000000000001" customHeight="1" x14ac:dyDescent="0.3">
      <c r="B242" s="23">
        <v>227</v>
      </c>
      <c r="C242" s="33">
        <f t="shared" si="36"/>
        <v>51836</v>
      </c>
      <c r="D242" s="13">
        <f t="shared" si="37"/>
        <v>277777.77777777775</v>
      </c>
      <c r="E242" s="13">
        <f t="shared" si="38"/>
        <v>310185.18518518831</v>
      </c>
      <c r="F242" s="14">
        <f t="shared" si="42"/>
        <v>587962.96296296606</v>
      </c>
      <c r="G242" s="13">
        <f t="shared" si="43"/>
        <v>63055555.555555291</v>
      </c>
      <c r="H242" s="13">
        <f t="shared" si="44"/>
        <v>36944444.44444482</v>
      </c>
      <c r="I242" s="13">
        <f t="shared" si="39"/>
        <v>288622.3067156027</v>
      </c>
      <c r="J242" s="13">
        <f t="shared" si="40"/>
        <v>588949.26337319613</v>
      </c>
      <c r="K242" s="14">
        <f t="shared" si="45"/>
        <v>877571.57008879888</v>
      </c>
      <c r="L242" s="13">
        <f t="shared" si="46"/>
        <v>29614710.701932076</v>
      </c>
      <c r="M242" s="13">
        <f t="shared" si="47"/>
        <v>70385289.298067957</v>
      </c>
      <c r="N242" s="13"/>
      <c r="O242" s="13">
        <f t="shared" si="41"/>
        <v>833333.33333333337</v>
      </c>
      <c r="P242" s="13"/>
      <c r="Q242" s="13"/>
      <c r="R242" s="13"/>
    </row>
    <row r="243" spans="2:18" ht="20.100000000000001" customHeight="1" x14ac:dyDescent="0.3">
      <c r="B243" s="23">
        <v>228</v>
      </c>
      <c r="C243" s="33">
        <f t="shared" si="36"/>
        <v>51867</v>
      </c>
      <c r="D243" s="13">
        <f t="shared" si="37"/>
        <v>277777.77777777775</v>
      </c>
      <c r="E243" s="13">
        <f t="shared" si="38"/>
        <v>307870.37037037348</v>
      </c>
      <c r="F243" s="14">
        <f t="shared" si="42"/>
        <v>585648.14814815123</v>
      </c>
      <c r="G243" s="13">
        <f t="shared" si="43"/>
        <v>63333333.333333068</v>
      </c>
      <c r="H243" s="13">
        <f t="shared" si="44"/>
        <v>36666666.666667044</v>
      </c>
      <c r="I243" s="13">
        <f t="shared" si="39"/>
        <v>291027.49260489934</v>
      </c>
      <c r="J243" s="13">
        <f t="shared" si="40"/>
        <v>586544.07748389943</v>
      </c>
      <c r="K243" s="14">
        <f t="shared" si="45"/>
        <v>877571.57008879876</v>
      </c>
      <c r="L243" s="13">
        <f t="shared" si="46"/>
        <v>29905738.194536977</v>
      </c>
      <c r="M243" s="13">
        <f t="shared" si="47"/>
        <v>70094261.805463061</v>
      </c>
      <c r="N243" s="13"/>
      <c r="O243" s="13">
        <f t="shared" si="41"/>
        <v>833333.33333333337</v>
      </c>
      <c r="P243" s="13"/>
      <c r="Q243" s="13"/>
      <c r="R243" s="13"/>
    </row>
    <row r="244" spans="2:18" ht="20.100000000000001" customHeight="1" x14ac:dyDescent="0.3">
      <c r="B244" s="23">
        <v>229</v>
      </c>
      <c r="C244" s="33">
        <f t="shared" si="36"/>
        <v>51898</v>
      </c>
      <c r="D244" s="13">
        <f t="shared" si="37"/>
        <v>277777.77777777775</v>
      </c>
      <c r="E244" s="13">
        <f t="shared" si="38"/>
        <v>305555.55555555871</v>
      </c>
      <c r="F244" s="14">
        <f t="shared" si="42"/>
        <v>583333.33333333652</v>
      </c>
      <c r="G244" s="13">
        <f t="shared" si="43"/>
        <v>63611111.111110844</v>
      </c>
      <c r="H244" s="13">
        <f t="shared" si="44"/>
        <v>36388888.888889268</v>
      </c>
      <c r="I244" s="13">
        <f t="shared" si="39"/>
        <v>293452.72170994012</v>
      </c>
      <c r="J244" s="13">
        <f t="shared" si="40"/>
        <v>584118.84837885853</v>
      </c>
      <c r="K244" s="14">
        <f t="shared" si="45"/>
        <v>877571.57008879865</v>
      </c>
      <c r="L244" s="13">
        <f t="shared" si="46"/>
        <v>30199190.916246917</v>
      </c>
      <c r="M244" s="13">
        <f t="shared" si="47"/>
        <v>69800809.083753124</v>
      </c>
      <c r="N244" s="13"/>
      <c r="O244" s="13">
        <f t="shared" si="41"/>
        <v>833333.33333333337</v>
      </c>
      <c r="P244" s="13"/>
      <c r="Q244" s="13"/>
      <c r="R244" s="13"/>
    </row>
    <row r="245" spans="2:18" ht="20.100000000000001" customHeight="1" x14ac:dyDescent="0.3">
      <c r="B245" s="23">
        <v>230</v>
      </c>
      <c r="C245" s="33">
        <f t="shared" si="36"/>
        <v>51926</v>
      </c>
      <c r="D245" s="13">
        <f t="shared" si="37"/>
        <v>277777.77777777775</v>
      </c>
      <c r="E245" s="13">
        <f t="shared" si="38"/>
        <v>303240.74074074387</v>
      </c>
      <c r="F245" s="14">
        <f t="shared" si="42"/>
        <v>581018.51851852168</v>
      </c>
      <c r="G245" s="13">
        <f t="shared" si="43"/>
        <v>63888888.88888862</v>
      </c>
      <c r="H245" s="13">
        <f t="shared" si="44"/>
        <v>36111111.111111492</v>
      </c>
      <c r="I245" s="13">
        <f t="shared" si="39"/>
        <v>295898.16105752299</v>
      </c>
      <c r="J245" s="13">
        <f t="shared" si="40"/>
        <v>581673.40903127589</v>
      </c>
      <c r="K245" s="14">
        <f t="shared" si="45"/>
        <v>877571.57008879888</v>
      </c>
      <c r="L245" s="13">
        <f t="shared" si="46"/>
        <v>30495089.077304441</v>
      </c>
      <c r="M245" s="13">
        <f t="shared" si="47"/>
        <v>69504910.922695607</v>
      </c>
      <c r="N245" s="13"/>
      <c r="O245" s="13">
        <f t="shared" si="41"/>
        <v>833333.33333333337</v>
      </c>
      <c r="P245" s="13"/>
      <c r="Q245" s="13"/>
      <c r="R245" s="13"/>
    </row>
    <row r="246" spans="2:18" ht="20.100000000000001" customHeight="1" x14ac:dyDescent="0.3">
      <c r="B246" s="23">
        <v>231</v>
      </c>
      <c r="C246" s="33">
        <f t="shared" si="36"/>
        <v>51957</v>
      </c>
      <c r="D246" s="13">
        <f t="shared" si="37"/>
        <v>277777.77777777775</v>
      </c>
      <c r="E246" s="13">
        <f t="shared" si="38"/>
        <v>300925.9259259291</v>
      </c>
      <c r="F246" s="14">
        <f t="shared" si="42"/>
        <v>578703.70370370685</v>
      </c>
      <c r="G246" s="13">
        <f t="shared" si="43"/>
        <v>64166666.666666396</v>
      </c>
      <c r="H246" s="13">
        <f t="shared" si="44"/>
        <v>35833333.333333716</v>
      </c>
      <c r="I246" s="13">
        <f t="shared" si="39"/>
        <v>298363.97906633571</v>
      </c>
      <c r="J246" s="13">
        <f t="shared" si="40"/>
        <v>579207.59102246317</v>
      </c>
      <c r="K246" s="14">
        <f t="shared" si="45"/>
        <v>877571.57008879888</v>
      </c>
      <c r="L246" s="13">
        <f t="shared" si="46"/>
        <v>30793453.056370776</v>
      </c>
      <c r="M246" s="13">
        <f t="shared" si="47"/>
        <v>69206546.943629265</v>
      </c>
      <c r="N246" s="13"/>
      <c r="O246" s="13">
        <f t="shared" si="41"/>
        <v>833333.33333333337</v>
      </c>
      <c r="P246" s="13"/>
      <c r="Q246" s="13"/>
      <c r="R246" s="13"/>
    </row>
    <row r="247" spans="2:18" ht="20.100000000000001" customHeight="1" x14ac:dyDescent="0.3">
      <c r="B247" s="23">
        <v>232</v>
      </c>
      <c r="C247" s="33">
        <f t="shared" si="36"/>
        <v>51987</v>
      </c>
      <c r="D247" s="13">
        <f t="shared" si="37"/>
        <v>277777.77777777775</v>
      </c>
      <c r="E247" s="13">
        <f t="shared" si="38"/>
        <v>298611.11111111427</v>
      </c>
      <c r="F247" s="14">
        <f t="shared" si="42"/>
        <v>576388.88888889202</v>
      </c>
      <c r="G247" s="13">
        <f t="shared" si="43"/>
        <v>64444444.444444172</v>
      </c>
      <c r="H247" s="13">
        <f t="shared" si="44"/>
        <v>35555555.55555594</v>
      </c>
      <c r="I247" s="13">
        <f t="shared" si="39"/>
        <v>300850.34555855516</v>
      </c>
      <c r="J247" s="13">
        <f t="shared" si="40"/>
        <v>576721.22453024378</v>
      </c>
      <c r="K247" s="14">
        <f t="shared" si="45"/>
        <v>877571.57008879888</v>
      </c>
      <c r="L247" s="13">
        <f t="shared" si="46"/>
        <v>31094303.40192933</v>
      </c>
      <c r="M247" s="13">
        <f t="shared" si="47"/>
        <v>68905696.598070711</v>
      </c>
      <c r="N247" s="13"/>
      <c r="O247" s="13">
        <f t="shared" si="41"/>
        <v>833333.33333333337</v>
      </c>
      <c r="P247" s="13"/>
      <c r="Q247" s="13"/>
      <c r="R247" s="13"/>
    </row>
    <row r="248" spans="2:18" ht="20.100000000000001" customHeight="1" x14ac:dyDescent="0.3">
      <c r="B248" s="23">
        <v>233</v>
      </c>
      <c r="C248" s="33">
        <f t="shared" si="36"/>
        <v>52018</v>
      </c>
      <c r="D248" s="13">
        <f t="shared" si="37"/>
        <v>277777.77777777775</v>
      </c>
      <c r="E248" s="13">
        <f t="shared" si="38"/>
        <v>296296.29629629949</v>
      </c>
      <c r="F248" s="14">
        <f t="shared" si="42"/>
        <v>574074.07407407719</v>
      </c>
      <c r="G248" s="13">
        <f t="shared" si="43"/>
        <v>64722222.222221948</v>
      </c>
      <c r="H248" s="13">
        <f t="shared" si="44"/>
        <v>35277777.777778164</v>
      </c>
      <c r="I248" s="13">
        <f t="shared" si="39"/>
        <v>303357.43177154311</v>
      </c>
      <c r="J248" s="13">
        <f t="shared" si="40"/>
        <v>574214.13831725565</v>
      </c>
      <c r="K248" s="14">
        <f t="shared" si="45"/>
        <v>877571.57008879876</v>
      </c>
      <c r="L248" s="13">
        <f t="shared" si="46"/>
        <v>31397660.833700873</v>
      </c>
      <c r="M248" s="13">
        <f t="shared" si="47"/>
        <v>68602339.166299164</v>
      </c>
      <c r="N248" s="13"/>
      <c r="O248" s="13">
        <f t="shared" si="41"/>
        <v>833333.33333333337</v>
      </c>
      <c r="P248" s="13"/>
      <c r="Q248" s="13"/>
      <c r="R248" s="13"/>
    </row>
    <row r="249" spans="2:18" ht="20.100000000000001" customHeight="1" x14ac:dyDescent="0.3">
      <c r="B249" s="23">
        <v>234</v>
      </c>
      <c r="C249" s="33">
        <f t="shared" si="36"/>
        <v>52048</v>
      </c>
      <c r="D249" s="13">
        <f t="shared" si="37"/>
        <v>277777.77777777775</v>
      </c>
      <c r="E249" s="13">
        <f t="shared" si="38"/>
        <v>293981.48148148472</v>
      </c>
      <c r="F249" s="14">
        <f t="shared" si="42"/>
        <v>571759.25925926247</v>
      </c>
      <c r="G249" s="13">
        <f t="shared" si="43"/>
        <v>64999999.999999724</v>
      </c>
      <c r="H249" s="13">
        <f t="shared" si="44"/>
        <v>35000000.000000387</v>
      </c>
      <c r="I249" s="13">
        <f t="shared" si="39"/>
        <v>305885.41036963928</v>
      </c>
      <c r="J249" s="13">
        <f t="shared" si="40"/>
        <v>571686.15971915948</v>
      </c>
      <c r="K249" s="14">
        <f t="shared" si="45"/>
        <v>877571.57008879876</v>
      </c>
      <c r="L249" s="13">
        <f t="shared" si="46"/>
        <v>31703546.244070511</v>
      </c>
      <c r="M249" s="13">
        <f t="shared" si="47"/>
        <v>68296453.75592953</v>
      </c>
      <c r="N249" s="13"/>
      <c r="O249" s="13">
        <f t="shared" si="41"/>
        <v>833333.33333333337</v>
      </c>
      <c r="P249" s="13"/>
      <c r="Q249" s="13"/>
      <c r="R249" s="13"/>
    </row>
    <row r="250" spans="2:18" ht="20.100000000000001" customHeight="1" x14ac:dyDescent="0.3">
      <c r="B250" s="23">
        <v>235</v>
      </c>
      <c r="C250" s="33">
        <f t="shared" si="36"/>
        <v>52079</v>
      </c>
      <c r="D250" s="13">
        <f t="shared" si="37"/>
        <v>277777.77777777775</v>
      </c>
      <c r="E250" s="13">
        <f t="shared" si="38"/>
        <v>291666.66666666989</v>
      </c>
      <c r="F250" s="14">
        <f t="shared" si="42"/>
        <v>569444.44444444764</v>
      </c>
      <c r="G250" s="13">
        <f t="shared" si="43"/>
        <v>65277777.7777775</v>
      </c>
      <c r="H250" s="13">
        <f t="shared" si="44"/>
        <v>34722222.222222611</v>
      </c>
      <c r="I250" s="13">
        <f t="shared" si="39"/>
        <v>308434.45545605297</v>
      </c>
      <c r="J250" s="13">
        <f t="shared" si="40"/>
        <v>569137.11463274586</v>
      </c>
      <c r="K250" s="14">
        <f t="shared" si="45"/>
        <v>877571.57008879888</v>
      </c>
      <c r="L250" s="13">
        <f t="shared" si="46"/>
        <v>32011980.699526563</v>
      </c>
      <c r="M250" s="13">
        <f t="shared" si="47"/>
        <v>67988019.300473481</v>
      </c>
      <c r="N250" s="13"/>
      <c r="O250" s="13">
        <f t="shared" si="41"/>
        <v>833333.33333333337</v>
      </c>
      <c r="P250" s="13"/>
      <c r="Q250" s="13"/>
      <c r="R250" s="13"/>
    </row>
    <row r="251" spans="2:18" ht="20.100000000000001" customHeight="1" x14ac:dyDescent="0.3">
      <c r="B251" s="23">
        <v>236</v>
      </c>
      <c r="C251" s="33">
        <f t="shared" si="36"/>
        <v>52110</v>
      </c>
      <c r="D251" s="13">
        <f t="shared" si="37"/>
        <v>277777.77777777775</v>
      </c>
      <c r="E251" s="13">
        <f t="shared" si="38"/>
        <v>289351.85185185511</v>
      </c>
      <c r="F251" s="14">
        <f t="shared" si="42"/>
        <v>567129.62962963292</v>
      </c>
      <c r="G251" s="13">
        <f t="shared" si="43"/>
        <v>65555555.555555277</v>
      </c>
      <c r="H251" s="13">
        <f t="shared" si="44"/>
        <v>34444444.444444835</v>
      </c>
      <c r="I251" s="13">
        <f t="shared" si="39"/>
        <v>311004.74258485343</v>
      </c>
      <c r="J251" s="13">
        <f t="shared" si="40"/>
        <v>566566.82750394533</v>
      </c>
      <c r="K251" s="14">
        <f t="shared" si="45"/>
        <v>877571.57008879876</v>
      </c>
      <c r="L251" s="13">
        <f t="shared" si="46"/>
        <v>32322985.442111418</v>
      </c>
      <c r="M251" s="13">
        <f t="shared" si="47"/>
        <v>67677014.557888627</v>
      </c>
      <c r="N251" s="13"/>
      <c r="O251" s="13">
        <f t="shared" si="41"/>
        <v>833333.33333333337</v>
      </c>
      <c r="P251" s="13"/>
      <c r="Q251" s="13"/>
      <c r="R251" s="13"/>
    </row>
    <row r="252" spans="2:18" ht="20.100000000000001" customHeight="1" x14ac:dyDescent="0.3">
      <c r="B252" s="23">
        <v>237</v>
      </c>
      <c r="C252" s="33">
        <f t="shared" si="36"/>
        <v>52140</v>
      </c>
      <c r="D252" s="13">
        <f t="shared" si="37"/>
        <v>277777.77777777775</v>
      </c>
      <c r="E252" s="13">
        <f t="shared" si="38"/>
        <v>287037.03703704028</v>
      </c>
      <c r="F252" s="14">
        <f t="shared" si="42"/>
        <v>564814.81481481809</v>
      </c>
      <c r="G252" s="13">
        <f t="shared" si="43"/>
        <v>65833333.333333053</v>
      </c>
      <c r="H252" s="13">
        <f t="shared" si="44"/>
        <v>34166666.666667059</v>
      </c>
      <c r="I252" s="13">
        <f t="shared" si="39"/>
        <v>313596.44877306046</v>
      </c>
      <c r="J252" s="13">
        <f t="shared" si="40"/>
        <v>563975.1213157383</v>
      </c>
      <c r="K252" s="14">
        <f t="shared" si="45"/>
        <v>877571.57008879876</v>
      </c>
      <c r="L252" s="13">
        <f t="shared" si="46"/>
        <v>32636581.890884478</v>
      </c>
      <c r="M252" s="13">
        <f t="shared" si="47"/>
        <v>67363418.109115571</v>
      </c>
      <c r="N252" s="13"/>
      <c r="O252" s="13">
        <f t="shared" si="41"/>
        <v>833333.33333333337</v>
      </c>
      <c r="P252" s="13"/>
      <c r="Q252" s="13"/>
      <c r="R252" s="13"/>
    </row>
    <row r="253" spans="2:18" ht="20.100000000000001" customHeight="1" x14ac:dyDescent="0.3">
      <c r="B253" s="23">
        <v>238</v>
      </c>
      <c r="C253" s="33">
        <f t="shared" si="36"/>
        <v>52171</v>
      </c>
      <c r="D253" s="13">
        <f t="shared" si="37"/>
        <v>277777.77777777775</v>
      </c>
      <c r="E253" s="13">
        <f t="shared" si="38"/>
        <v>284722.22222222551</v>
      </c>
      <c r="F253" s="14">
        <f t="shared" si="42"/>
        <v>562500.00000000326</v>
      </c>
      <c r="G253" s="13">
        <f t="shared" si="43"/>
        <v>66111111.111110829</v>
      </c>
      <c r="H253" s="13">
        <f t="shared" si="44"/>
        <v>33888888.888889283</v>
      </c>
      <c r="I253" s="13">
        <f t="shared" si="39"/>
        <v>316209.75251283601</v>
      </c>
      <c r="J253" s="13">
        <f t="shared" si="40"/>
        <v>561361.81757596286</v>
      </c>
      <c r="K253" s="14">
        <f t="shared" si="45"/>
        <v>877571.57008879888</v>
      </c>
      <c r="L253" s="13">
        <f t="shared" si="46"/>
        <v>32952791.643397313</v>
      </c>
      <c r="M253" s="13">
        <f t="shared" si="47"/>
        <v>67047208.356602736</v>
      </c>
      <c r="N253" s="13"/>
      <c r="O253" s="13">
        <f t="shared" si="41"/>
        <v>833333.33333333337</v>
      </c>
      <c r="P253" s="13"/>
      <c r="Q253" s="13"/>
      <c r="R253" s="13"/>
    </row>
    <row r="254" spans="2:18" ht="20.100000000000001" customHeight="1" x14ac:dyDescent="0.3">
      <c r="B254" s="23">
        <v>239</v>
      </c>
      <c r="C254" s="33">
        <f t="shared" si="36"/>
        <v>52201</v>
      </c>
      <c r="D254" s="13">
        <f t="shared" si="37"/>
        <v>277777.77777777775</v>
      </c>
      <c r="E254" s="13">
        <f t="shared" si="38"/>
        <v>282407.40740741068</v>
      </c>
      <c r="F254" s="14">
        <f t="shared" si="42"/>
        <v>560185.18518518843</v>
      </c>
      <c r="G254" s="13">
        <f t="shared" si="43"/>
        <v>66388888.888888605</v>
      </c>
      <c r="H254" s="13">
        <f t="shared" si="44"/>
        <v>33611111.111111507</v>
      </c>
      <c r="I254" s="13">
        <f t="shared" si="39"/>
        <v>318844.83378377632</v>
      </c>
      <c r="J254" s="13">
        <f t="shared" si="40"/>
        <v>558726.7363050225</v>
      </c>
      <c r="K254" s="14">
        <f t="shared" si="45"/>
        <v>877571.57008879888</v>
      </c>
      <c r="L254" s="13">
        <f t="shared" si="46"/>
        <v>33271636.477181088</v>
      </c>
      <c r="M254" s="13">
        <f t="shared" si="47"/>
        <v>66728363.52281896</v>
      </c>
      <c r="N254" s="13"/>
      <c r="O254" s="13">
        <f t="shared" si="41"/>
        <v>833333.33333333337</v>
      </c>
      <c r="P254" s="13"/>
      <c r="Q254" s="13"/>
      <c r="R254" s="13"/>
    </row>
    <row r="255" spans="2:18" ht="20.100000000000001" customHeight="1" x14ac:dyDescent="0.3">
      <c r="B255" s="23">
        <v>240</v>
      </c>
      <c r="C255" s="33">
        <f t="shared" si="36"/>
        <v>52232</v>
      </c>
      <c r="D255" s="13">
        <f t="shared" si="37"/>
        <v>277777.77777777775</v>
      </c>
      <c r="E255" s="13">
        <f t="shared" si="38"/>
        <v>280092.5925925959</v>
      </c>
      <c r="F255" s="14">
        <f t="shared" si="42"/>
        <v>557870.3703703736</v>
      </c>
      <c r="G255" s="13">
        <f t="shared" si="43"/>
        <v>66666666.666666381</v>
      </c>
      <c r="H255" s="13">
        <f t="shared" si="44"/>
        <v>33333333.333333731</v>
      </c>
      <c r="I255" s="13">
        <f t="shared" si="39"/>
        <v>321501.87406530778</v>
      </c>
      <c r="J255" s="13">
        <f t="shared" si="40"/>
        <v>556069.69602349098</v>
      </c>
      <c r="K255" s="14">
        <f t="shared" si="45"/>
        <v>877571.57008879876</v>
      </c>
      <c r="L255" s="13">
        <f t="shared" si="46"/>
        <v>33593138.351246394</v>
      </c>
      <c r="M255" s="13">
        <f t="shared" si="47"/>
        <v>66406861.64875365</v>
      </c>
      <c r="N255" s="13"/>
      <c r="O255" s="13">
        <f t="shared" si="41"/>
        <v>833333.33333333337</v>
      </c>
      <c r="P255" s="13"/>
      <c r="Q255" s="13"/>
      <c r="R255" s="13"/>
    </row>
    <row r="256" spans="2:18" ht="20.100000000000001" customHeight="1" x14ac:dyDescent="0.3">
      <c r="B256" s="23">
        <v>241</v>
      </c>
      <c r="C256" s="33">
        <f t="shared" si="36"/>
        <v>52263</v>
      </c>
      <c r="D256" s="13">
        <f t="shared" si="37"/>
        <v>277777.77777777775</v>
      </c>
      <c r="E256" s="13">
        <f t="shared" si="38"/>
        <v>277777.77777778107</v>
      </c>
      <c r="F256" s="14">
        <f t="shared" si="42"/>
        <v>555555.55555555876</v>
      </c>
      <c r="G256" s="13">
        <f t="shared" si="43"/>
        <v>66944444.444444157</v>
      </c>
      <c r="H256" s="13">
        <f t="shared" si="44"/>
        <v>33055555.555555955</v>
      </c>
      <c r="I256" s="13">
        <f t="shared" si="39"/>
        <v>324181.05634918535</v>
      </c>
      <c r="J256" s="13">
        <f t="shared" si="40"/>
        <v>553390.51373961347</v>
      </c>
      <c r="K256" s="14">
        <f t="shared" si="45"/>
        <v>877571.57008879888</v>
      </c>
      <c r="L256" s="13">
        <f t="shared" si="46"/>
        <v>33917319.407595582</v>
      </c>
      <c r="M256" s="13">
        <f t="shared" si="47"/>
        <v>66082680.592404462</v>
      </c>
      <c r="N256" s="13"/>
      <c r="O256" s="13">
        <f t="shared" si="41"/>
        <v>833333.33333333337</v>
      </c>
      <c r="P256" s="13"/>
      <c r="Q256" s="13"/>
      <c r="R256" s="13"/>
    </row>
    <row r="257" spans="2:18" ht="20.100000000000001" customHeight="1" x14ac:dyDescent="0.3">
      <c r="B257" s="23">
        <v>242</v>
      </c>
      <c r="C257" s="33">
        <f t="shared" si="36"/>
        <v>52291</v>
      </c>
      <c r="D257" s="13">
        <f t="shared" si="37"/>
        <v>277777.77777777775</v>
      </c>
      <c r="E257" s="13">
        <f t="shared" si="38"/>
        <v>275462.9629629663</v>
      </c>
      <c r="F257" s="14">
        <f t="shared" si="42"/>
        <v>553240.74074074405</v>
      </c>
      <c r="G257" s="13">
        <f t="shared" si="43"/>
        <v>67222222.222221941</v>
      </c>
      <c r="H257" s="13">
        <f t="shared" si="44"/>
        <v>32777777.777778178</v>
      </c>
      <c r="I257" s="13">
        <f t="shared" si="39"/>
        <v>326882.56515209528</v>
      </c>
      <c r="J257" s="13">
        <f t="shared" si="40"/>
        <v>550689.00493670348</v>
      </c>
      <c r="K257" s="14">
        <f t="shared" si="45"/>
        <v>877571.57008879876</v>
      </c>
      <c r="L257" s="13">
        <f t="shared" si="46"/>
        <v>34244201.972747676</v>
      </c>
      <c r="M257" s="13">
        <f t="shared" si="47"/>
        <v>65755798.027252369</v>
      </c>
      <c r="N257" s="13"/>
      <c r="O257" s="13">
        <f t="shared" si="41"/>
        <v>833333.33333333337</v>
      </c>
      <c r="P257" s="13"/>
      <c r="Q257" s="13"/>
      <c r="R257" s="13"/>
    </row>
    <row r="258" spans="2:18" ht="20.100000000000001" customHeight="1" x14ac:dyDescent="0.3">
      <c r="B258" s="23">
        <v>243</v>
      </c>
      <c r="C258" s="33">
        <f t="shared" si="36"/>
        <v>52322</v>
      </c>
      <c r="D258" s="13">
        <f t="shared" si="37"/>
        <v>277777.77777777775</v>
      </c>
      <c r="E258" s="13">
        <f t="shared" si="38"/>
        <v>273148.14814815146</v>
      </c>
      <c r="F258" s="14">
        <f t="shared" si="42"/>
        <v>550925.92592592922</v>
      </c>
      <c r="G258" s="13">
        <f t="shared" si="43"/>
        <v>67499999.999999717</v>
      </c>
      <c r="H258" s="13">
        <f t="shared" si="44"/>
        <v>32500000.000000402</v>
      </c>
      <c r="I258" s="13">
        <f t="shared" si="39"/>
        <v>329606.58652836271</v>
      </c>
      <c r="J258" s="13">
        <f t="shared" si="40"/>
        <v>547964.98356043606</v>
      </c>
      <c r="K258" s="14">
        <f t="shared" si="45"/>
        <v>877571.57008879876</v>
      </c>
      <c r="L258" s="13">
        <f t="shared" si="46"/>
        <v>34573808.559276037</v>
      </c>
      <c r="M258" s="13">
        <f t="shared" si="47"/>
        <v>65426191.440724008</v>
      </c>
      <c r="N258" s="13"/>
      <c r="O258" s="13">
        <f t="shared" si="41"/>
        <v>833333.33333333337</v>
      </c>
      <c r="P258" s="13"/>
      <c r="Q258" s="13"/>
      <c r="R258" s="13"/>
    </row>
    <row r="259" spans="2:18" ht="20.100000000000001" customHeight="1" x14ac:dyDescent="0.3">
      <c r="B259" s="23">
        <v>244</v>
      </c>
      <c r="C259" s="33">
        <f t="shared" si="36"/>
        <v>52352</v>
      </c>
      <c r="D259" s="13">
        <f t="shared" si="37"/>
        <v>277777.77777777775</v>
      </c>
      <c r="E259" s="13">
        <f t="shared" si="38"/>
        <v>270833.33333333669</v>
      </c>
      <c r="F259" s="14">
        <f t="shared" si="42"/>
        <v>548611.1111111145</v>
      </c>
      <c r="G259" s="13">
        <f t="shared" si="43"/>
        <v>67777777.777777493</v>
      </c>
      <c r="H259" s="13">
        <f t="shared" si="44"/>
        <v>32222222.222222626</v>
      </c>
      <c r="I259" s="13">
        <f t="shared" si="39"/>
        <v>332353.30808276572</v>
      </c>
      <c r="J259" s="13">
        <f t="shared" si="40"/>
        <v>545218.26200603298</v>
      </c>
      <c r="K259" s="14">
        <f t="shared" si="45"/>
        <v>877571.57008879865</v>
      </c>
      <c r="L259" s="13">
        <f t="shared" si="46"/>
        <v>34906161.867358804</v>
      </c>
      <c r="M259" s="13">
        <f t="shared" si="47"/>
        <v>65093838.132641241</v>
      </c>
      <c r="N259" s="13"/>
      <c r="O259" s="13">
        <f t="shared" si="41"/>
        <v>833333.33333333337</v>
      </c>
      <c r="P259" s="13"/>
      <c r="Q259" s="13"/>
      <c r="R259" s="13"/>
    </row>
    <row r="260" spans="2:18" ht="20.100000000000001" customHeight="1" x14ac:dyDescent="0.3">
      <c r="B260" s="23">
        <v>245</v>
      </c>
      <c r="C260" s="33">
        <f t="shared" si="36"/>
        <v>52383</v>
      </c>
      <c r="D260" s="13">
        <f t="shared" si="37"/>
        <v>277777.77777777775</v>
      </c>
      <c r="E260" s="13">
        <f t="shared" si="38"/>
        <v>268518.51851852186</v>
      </c>
      <c r="F260" s="14">
        <f t="shared" si="42"/>
        <v>546296.29629629967</v>
      </c>
      <c r="G260" s="13">
        <f t="shared" si="43"/>
        <v>68055555.555555269</v>
      </c>
      <c r="H260" s="13">
        <f t="shared" si="44"/>
        <v>31944444.44444485</v>
      </c>
      <c r="I260" s="13">
        <f t="shared" si="39"/>
        <v>335122.91898345546</v>
      </c>
      <c r="J260" s="13">
        <f t="shared" si="40"/>
        <v>542448.65110534325</v>
      </c>
      <c r="K260" s="14">
        <f t="shared" si="45"/>
        <v>877571.57008879865</v>
      </c>
      <c r="L260" s="13">
        <f t="shared" si="46"/>
        <v>35241284.786342256</v>
      </c>
      <c r="M260" s="13">
        <f t="shared" si="47"/>
        <v>64758715.213657789</v>
      </c>
      <c r="N260" s="13"/>
      <c r="O260" s="13">
        <f t="shared" si="41"/>
        <v>833333.33333333337</v>
      </c>
      <c r="P260" s="13"/>
      <c r="Q260" s="13"/>
      <c r="R260" s="13"/>
    </row>
    <row r="261" spans="2:18" ht="20.100000000000001" customHeight="1" x14ac:dyDescent="0.3">
      <c r="B261" s="23">
        <v>246</v>
      </c>
      <c r="C261" s="33">
        <f t="shared" si="36"/>
        <v>52413</v>
      </c>
      <c r="D261" s="13">
        <f t="shared" si="37"/>
        <v>277777.77777777775</v>
      </c>
      <c r="E261" s="13">
        <f t="shared" si="38"/>
        <v>266203.70370370708</v>
      </c>
      <c r="F261" s="14">
        <f t="shared" si="42"/>
        <v>543981.48148148484</v>
      </c>
      <c r="G261" s="13">
        <f t="shared" si="43"/>
        <v>68333333.333333045</v>
      </c>
      <c r="H261" s="13">
        <f t="shared" si="44"/>
        <v>31666666.666667074</v>
      </c>
      <c r="I261" s="13">
        <f t="shared" si="39"/>
        <v>337915.6099749842</v>
      </c>
      <c r="J261" s="13">
        <f t="shared" si="40"/>
        <v>539655.96011381457</v>
      </c>
      <c r="K261" s="14">
        <f t="shared" si="45"/>
        <v>877571.57008879876</v>
      </c>
      <c r="L261" s="13">
        <f t="shared" si="46"/>
        <v>35579200.396317244</v>
      </c>
      <c r="M261" s="13">
        <f t="shared" si="47"/>
        <v>64420799.603682801</v>
      </c>
      <c r="N261" s="13"/>
      <c r="O261" s="13">
        <f t="shared" si="41"/>
        <v>833333.33333333337</v>
      </c>
      <c r="P261" s="13"/>
      <c r="Q261" s="13"/>
      <c r="R261" s="13"/>
    </row>
    <row r="262" spans="2:18" ht="20.100000000000001" customHeight="1" x14ac:dyDescent="0.3">
      <c r="B262" s="23">
        <v>247</v>
      </c>
      <c r="C262" s="33">
        <f t="shared" si="36"/>
        <v>52444</v>
      </c>
      <c r="D262" s="13">
        <f t="shared" si="37"/>
        <v>277777.77777777775</v>
      </c>
      <c r="E262" s="13">
        <f t="shared" si="38"/>
        <v>263888.88888889225</v>
      </c>
      <c r="F262" s="14">
        <f t="shared" si="42"/>
        <v>541666.66666667</v>
      </c>
      <c r="G262" s="13">
        <f t="shared" si="43"/>
        <v>68611111.111110821</v>
      </c>
      <c r="H262" s="13">
        <f t="shared" si="44"/>
        <v>31388888.888889298</v>
      </c>
      <c r="I262" s="13">
        <f t="shared" si="39"/>
        <v>340731.57339144242</v>
      </c>
      <c r="J262" s="13">
        <f t="shared" si="40"/>
        <v>536839.99669735634</v>
      </c>
      <c r="K262" s="14">
        <f t="shared" si="45"/>
        <v>877571.57008879876</v>
      </c>
      <c r="L262" s="13">
        <f t="shared" si="46"/>
        <v>35919931.969708689</v>
      </c>
      <c r="M262" s="13">
        <f t="shared" si="47"/>
        <v>64080068.030291356</v>
      </c>
      <c r="N262" s="13"/>
      <c r="O262" s="13">
        <f t="shared" si="41"/>
        <v>833333.33333333337</v>
      </c>
      <c r="P262" s="13"/>
      <c r="Q262" s="13"/>
      <c r="R262" s="13"/>
    </row>
    <row r="263" spans="2:18" ht="20.100000000000001" customHeight="1" x14ac:dyDescent="0.3">
      <c r="B263" s="23">
        <v>248</v>
      </c>
      <c r="C263" s="33">
        <f t="shared" si="36"/>
        <v>52475</v>
      </c>
      <c r="D263" s="13">
        <f t="shared" si="37"/>
        <v>277777.77777777775</v>
      </c>
      <c r="E263" s="13">
        <f t="shared" si="38"/>
        <v>261574.07407407748</v>
      </c>
      <c r="F263" s="14">
        <f t="shared" si="42"/>
        <v>539351.85185185517</v>
      </c>
      <c r="G263" s="13">
        <f t="shared" si="43"/>
        <v>68888888.888888597</v>
      </c>
      <c r="H263" s="13">
        <f t="shared" si="44"/>
        <v>31111111.111111522</v>
      </c>
      <c r="I263" s="13">
        <f t="shared" si="39"/>
        <v>343571.00316970446</v>
      </c>
      <c r="J263" s="13">
        <f t="shared" si="40"/>
        <v>534000.56691909453</v>
      </c>
      <c r="K263" s="14">
        <f t="shared" si="45"/>
        <v>877571.570088799</v>
      </c>
      <c r="L263" s="13">
        <f t="shared" si="46"/>
        <v>36263502.972878397</v>
      </c>
      <c r="M263" s="13">
        <f t="shared" si="47"/>
        <v>63736497.027121648</v>
      </c>
      <c r="N263" s="13"/>
      <c r="O263" s="13">
        <f t="shared" si="41"/>
        <v>833333.33333333337</v>
      </c>
      <c r="P263" s="13"/>
      <c r="Q263" s="13"/>
      <c r="R263" s="13"/>
    </row>
    <row r="264" spans="2:18" ht="20.100000000000001" customHeight="1" x14ac:dyDescent="0.3">
      <c r="B264" s="23">
        <v>249</v>
      </c>
      <c r="C264" s="33">
        <f t="shared" si="36"/>
        <v>52505</v>
      </c>
      <c r="D264" s="13">
        <f t="shared" si="37"/>
        <v>277777.77777777775</v>
      </c>
      <c r="E264" s="13">
        <f t="shared" si="38"/>
        <v>259259.25925926268</v>
      </c>
      <c r="F264" s="14">
        <f t="shared" si="42"/>
        <v>537037.03703704046</v>
      </c>
      <c r="G264" s="13">
        <f t="shared" si="43"/>
        <v>69166666.666666374</v>
      </c>
      <c r="H264" s="13">
        <f t="shared" si="44"/>
        <v>30833333.333333746</v>
      </c>
      <c r="I264" s="13">
        <f t="shared" si="39"/>
        <v>346434.09486278531</v>
      </c>
      <c r="J264" s="13">
        <f t="shared" si="40"/>
        <v>531137.47522601346</v>
      </c>
      <c r="K264" s="14">
        <f t="shared" si="45"/>
        <v>877571.57008879876</v>
      </c>
      <c r="L264" s="13">
        <f t="shared" si="46"/>
        <v>36609937.067741185</v>
      </c>
      <c r="M264" s="13">
        <f t="shared" si="47"/>
        <v>63390062.932258859</v>
      </c>
      <c r="N264" s="13"/>
      <c r="O264" s="13">
        <f t="shared" si="41"/>
        <v>833333.33333333337</v>
      </c>
      <c r="P264" s="13"/>
      <c r="Q264" s="13"/>
      <c r="R264" s="13"/>
    </row>
    <row r="265" spans="2:18" ht="20.100000000000001" customHeight="1" x14ac:dyDescent="0.3">
      <c r="B265" s="23">
        <v>250</v>
      </c>
      <c r="C265" s="33">
        <f t="shared" si="36"/>
        <v>52536</v>
      </c>
      <c r="D265" s="13">
        <f t="shared" si="37"/>
        <v>277777.77777777775</v>
      </c>
      <c r="E265" s="13">
        <f t="shared" si="38"/>
        <v>256944.44444444787</v>
      </c>
      <c r="F265" s="14">
        <f t="shared" si="42"/>
        <v>534722.22222222562</v>
      </c>
      <c r="G265" s="13">
        <f t="shared" si="43"/>
        <v>69444444.44444415</v>
      </c>
      <c r="H265" s="13">
        <f t="shared" si="44"/>
        <v>30555555.555555969</v>
      </c>
      <c r="I265" s="13">
        <f t="shared" si="39"/>
        <v>349321.04565330857</v>
      </c>
      <c r="J265" s="13">
        <f t="shared" si="40"/>
        <v>528250.52443549025</v>
      </c>
      <c r="K265" s="14">
        <f t="shared" si="45"/>
        <v>877571.57008879888</v>
      </c>
      <c r="L265" s="13">
        <f t="shared" si="46"/>
        <v>36959258.113394491</v>
      </c>
      <c r="M265" s="13">
        <f t="shared" si="47"/>
        <v>63040741.886605553</v>
      </c>
      <c r="N265" s="13"/>
      <c r="O265" s="13">
        <f t="shared" si="41"/>
        <v>833333.33333333337</v>
      </c>
      <c r="P265" s="13"/>
      <c r="Q265" s="13"/>
      <c r="R265" s="13"/>
    </row>
    <row r="266" spans="2:18" ht="20.100000000000001" customHeight="1" x14ac:dyDescent="0.3">
      <c r="B266" s="23">
        <v>251</v>
      </c>
      <c r="C266" s="33">
        <f t="shared" si="36"/>
        <v>52566</v>
      </c>
      <c r="D266" s="13">
        <f t="shared" si="37"/>
        <v>277777.77777777775</v>
      </c>
      <c r="E266" s="13">
        <f t="shared" si="38"/>
        <v>254629.62962963307</v>
      </c>
      <c r="F266" s="14">
        <f t="shared" si="42"/>
        <v>532407.40740741079</v>
      </c>
      <c r="G266" s="13">
        <f t="shared" si="43"/>
        <v>69722222.222221926</v>
      </c>
      <c r="H266" s="13">
        <f t="shared" si="44"/>
        <v>30277777.777778193</v>
      </c>
      <c r="I266" s="13">
        <f t="shared" si="39"/>
        <v>352232.05436708609</v>
      </c>
      <c r="J266" s="13">
        <f t="shared" si="40"/>
        <v>525339.51572171273</v>
      </c>
      <c r="K266" s="14">
        <f t="shared" si="45"/>
        <v>877571.57008879888</v>
      </c>
      <c r="L266" s="13">
        <f t="shared" si="46"/>
        <v>37311490.167761579</v>
      </c>
      <c r="M266" s="13">
        <f t="shared" si="47"/>
        <v>62688509.832238466</v>
      </c>
      <c r="N266" s="13"/>
      <c r="O266" s="13">
        <f t="shared" si="41"/>
        <v>833333.33333333337</v>
      </c>
      <c r="P266" s="13"/>
      <c r="Q266" s="13"/>
      <c r="R266" s="13"/>
    </row>
    <row r="267" spans="2:18" ht="20.100000000000001" customHeight="1" x14ac:dyDescent="0.3">
      <c r="B267" s="23">
        <v>252</v>
      </c>
      <c r="C267" s="33">
        <f t="shared" si="36"/>
        <v>52597</v>
      </c>
      <c r="D267" s="13">
        <f t="shared" si="37"/>
        <v>277777.77777777775</v>
      </c>
      <c r="E267" s="13">
        <f t="shared" si="38"/>
        <v>252314.81481481827</v>
      </c>
      <c r="F267" s="14">
        <f t="shared" si="42"/>
        <v>530092.59259259608</v>
      </c>
      <c r="G267" s="13">
        <f t="shared" si="43"/>
        <v>69999999.999999702</v>
      </c>
      <c r="H267" s="13">
        <f t="shared" si="44"/>
        <v>30000000.000000417</v>
      </c>
      <c r="I267" s="13">
        <f t="shared" si="39"/>
        <v>355167.32148681185</v>
      </c>
      <c r="J267" s="13">
        <f t="shared" si="40"/>
        <v>522404.24860198697</v>
      </c>
      <c r="K267" s="14">
        <f t="shared" si="45"/>
        <v>877571.57008879888</v>
      </c>
      <c r="L267" s="13">
        <f t="shared" si="46"/>
        <v>37666657.489248388</v>
      </c>
      <c r="M267" s="13">
        <f t="shared" si="47"/>
        <v>62333342.510751657</v>
      </c>
      <c r="N267" s="13"/>
      <c r="O267" s="13">
        <f t="shared" si="41"/>
        <v>833333.33333333337</v>
      </c>
      <c r="P267" s="13"/>
      <c r="Q267" s="13"/>
      <c r="R267" s="13"/>
    </row>
    <row r="268" spans="2:18" ht="20.100000000000001" customHeight="1" x14ac:dyDescent="0.3">
      <c r="B268" s="23">
        <v>253</v>
      </c>
      <c r="C268" s="33">
        <f t="shared" si="36"/>
        <v>52628</v>
      </c>
      <c r="D268" s="13">
        <f t="shared" si="37"/>
        <v>277777.77777777775</v>
      </c>
      <c r="E268" s="13">
        <f t="shared" si="38"/>
        <v>250000.00000000346</v>
      </c>
      <c r="F268" s="14">
        <f t="shared" si="42"/>
        <v>527777.77777778124</v>
      </c>
      <c r="G268" s="13">
        <f t="shared" si="43"/>
        <v>70277777.777777478</v>
      </c>
      <c r="H268" s="13">
        <f t="shared" si="44"/>
        <v>29722222.222222641</v>
      </c>
      <c r="I268" s="13">
        <f t="shared" si="39"/>
        <v>358127.04916586855</v>
      </c>
      <c r="J268" s="13">
        <f t="shared" si="40"/>
        <v>519444.52092293021</v>
      </c>
      <c r="K268" s="14">
        <f t="shared" si="45"/>
        <v>877571.57008879876</v>
      </c>
      <c r="L268" s="13">
        <f t="shared" si="46"/>
        <v>38024784.538414255</v>
      </c>
      <c r="M268" s="13">
        <f t="shared" si="47"/>
        <v>61975215.46158579</v>
      </c>
      <c r="N268" s="13"/>
      <c r="O268" s="13">
        <f t="shared" si="41"/>
        <v>833333.33333333337</v>
      </c>
      <c r="P268" s="13"/>
      <c r="Q268" s="13"/>
      <c r="R268" s="13"/>
    </row>
    <row r="269" spans="2:18" ht="20.100000000000001" customHeight="1" x14ac:dyDescent="0.3">
      <c r="B269" s="23">
        <v>254</v>
      </c>
      <c r="C269" s="33">
        <f t="shared" si="36"/>
        <v>52657</v>
      </c>
      <c r="D269" s="13">
        <f t="shared" si="37"/>
        <v>277777.77777777775</v>
      </c>
      <c r="E269" s="13">
        <f t="shared" si="38"/>
        <v>247685.18518518866</v>
      </c>
      <c r="F269" s="14">
        <f t="shared" si="42"/>
        <v>525462.96296296641</v>
      </c>
      <c r="G269" s="13">
        <f t="shared" si="43"/>
        <v>70555555.555555254</v>
      </c>
      <c r="H269" s="13">
        <f t="shared" si="44"/>
        <v>29444444.444444865</v>
      </c>
      <c r="I269" s="13">
        <f t="shared" si="39"/>
        <v>361111.44124225085</v>
      </c>
      <c r="J269" s="13">
        <f t="shared" si="40"/>
        <v>516460.12884654792</v>
      </c>
      <c r="K269" s="14">
        <f t="shared" si="45"/>
        <v>877571.57008879876</v>
      </c>
      <c r="L269" s="13">
        <f t="shared" si="46"/>
        <v>38385895.979656503</v>
      </c>
      <c r="M269" s="13">
        <f t="shared" si="47"/>
        <v>61614104.020343542</v>
      </c>
      <c r="N269" s="13"/>
      <c r="O269" s="13">
        <f t="shared" si="41"/>
        <v>833333.33333333337</v>
      </c>
      <c r="P269" s="13"/>
      <c r="Q269" s="13"/>
      <c r="R269" s="13"/>
    </row>
    <row r="270" spans="2:18" ht="20.100000000000001" customHeight="1" x14ac:dyDescent="0.3">
      <c r="B270" s="23">
        <v>255</v>
      </c>
      <c r="C270" s="33">
        <f t="shared" si="36"/>
        <v>52688</v>
      </c>
      <c r="D270" s="13">
        <f t="shared" si="37"/>
        <v>277777.77777777775</v>
      </c>
      <c r="E270" s="13">
        <f t="shared" si="38"/>
        <v>245370.37037037386</v>
      </c>
      <c r="F270" s="14">
        <f t="shared" si="42"/>
        <v>523148.14814815158</v>
      </c>
      <c r="G270" s="13">
        <f t="shared" si="43"/>
        <v>70833333.33333303</v>
      </c>
      <c r="H270" s="13">
        <f t="shared" si="44"/>
        <v>29166666.666667089</v>
      </c>
      <c r="I270" s="13">
        <f t="shared" si="39"/>
        <v>364120.70325260295</v>
      </c>
      <c r="J270" s="13">
        <f t="shared" si="40"/>
        <v>513450.86683619587</v>
      </c>
      <c r="K270" s="14">
        <f t="shared" si="45"/>
        <v>877571.57008879888</v>
      </c>
      <c r="L270" s="13">
        <f t="shared" si="46"/>
        <v>38750016.682909109</v>
      </c>
      <c r="M270" s="13">
        <f t="shared" si="47"/>
        <v>61249983.317090936</v>
      </c>
      <c r="N270" s="13"/>
      <c r="O270" s="13">
        <f t="shared" si="41"/>
        <v>833333.33333333337</v>
      </c>
      <c r="P270" s="13"/>
      <c r="Q270" s="13"/>
      <c r="R270" s="13"/>
    </row>
    <row r="271" spans="2:18" ht="20.100000000000001" customHeight="1" x14ac:dyDescent="0.3">
      <c r="B271" s="23">
        <v>256</v>
      </c>
      <c r="C271" s="33">
        <f t="shared" ref="C271:C334" si="48">EDATE($C$7,B271)</f>
        <v>52718</v>
      </c>
      <c r="D271" s="13">
        <f t="shared" si="37"/>
        <v>277777.77777777775</v>
      </c>
      <c r="E271" s="13">
        <f t="shared" si="38"/>
        <v>243055.55555555908</v>
      </c>
      <c r="F271" s="14">
        <f t="shared" si="42"/>
        <v>520833.33333333686</v>
      </c>
      <c r="G271" s="13">
        <f t="shared" si="43"/>
        <v>71111111.111110806</v>
      </c>
      <c r="H271" s="13">
        <f t="shared" si="44"/>
        <v>28888888.888889313</v>
      </c>
      <c r="I271" s="13">
        <f t="shared" si="39"/>
        <v>367155.0424463746</v>
      </c>
      <c r="J271" s="13">
        <f t="shared" si="40"/>
        <v>510416.52764242416</v>
      </c>
      <c r="K271" s="14">
        <f t="shared" si="45"/>
        <v>877571.57008879876</v>
      </c>
      <c r="L271" s="13">
        <f t="shared" si="46"/>
        <v>39117171.725355484</v>
      </c>
      <c r="M271" s="13">
        <f t="shared" si="47"/>
        <v>60882828.274644561</v>
      </c>
      <c r="N271" s="13"/>
      <c r="O271" s="13">
        <f t="shared" si="41"/>
        <v>833333.33333333337</v>
      </c>
      <c r="P271" s="13"/>
      <c r="Q271" s="13"/>
      <c r="R271" s="13"/>
    </row>
    <row r="272" spans="2:18" ht="20.100000000000001" customHeight="1" x14ac:dyDescent="0.3">
      <c r="B272" s="23">
        <v>257</v>
      </c>
      <c r="C272" s="33">
        <f t="shared" si="48"/>
        <v>52749</v>
      </c>
      <c r="D272" s="13">
        <f t="shared" ref="D272:D335" si="49">$H$15/$C$6</f>
        <v>277777.77777777775</v>
      </c>
      <c r="E272" s="13">
        <f t="shared" ref="E272:E335" si="50">H271*$C$4</f>
        <v>240740.74074074428</v>
      </c>
      <c r="F272" s="14">
        <f t="shared" si="42"/>
        <v>518518.51851852203</v>
      </c>
      <c r="G272" s="13">
        <f t="shared" si="43"/>
        <v>71388888.888888583</v>
      </c>
      <c r="H272" s="13">
        <f t="shared" si="44"/>
        <v>28611111.111111537</v>
      </c>
      <c r="I272" s="13">
        <f t="shared" ref="I272:I335" si="51">-PPMT($C$4,$B272,$C$6,$C$2)</f>
        <v>370214.66780009435</v>
      </c>
      <c r="J272" s="13">
        <f t="shared" ref="J272:J335" si="52">-IPMT($C$4,$B272,$C$6,$C$2)</f>
        <v>507356.90228870435</v>
      </c>
      <c r="K272" s="14">
        <f t="shared" si="45"/>
        <v>877571.57008879865</v>
      </c>
      <c r="L272" s="13">
        <f t="shared" si="46"/>
        <v>39487386.393155575</v>
      </c>
      <c r="M272" s="13">
        <f t="shared" si="47"/>
        <v>60512613.60684447</v>
      </c>
      <c r="N272" s="13"/>
      <c r="O272" s="13">
        <f t="shared" ref="O272:O335" si="53">$C$2*$C$4</f>
        <v>833333.33333333337</v>
      </c>
      <c r="P272" s="13"/>
      <c r="Q272" s="13"/>
      <c r="R272" s="13"/>
    </row>
    <row r="273" spans="2:18" ht="20.100000000000001" customHeight="1" x14ac:dyDescent="0.3">
      <c r="B273" s="23">
        <v>258</v>
      </c>
      <c r="C273" s="33">
        <f t="shared" si="48"/>
        <v>52779</v>
      </c>
      <c r="D273" s="13">
        <f t="shared" si="49"/>
        <v>277777.77777777775</v>
      </c>
      <c r="E273" s="13">
        <f t="shared" si="50"/>
        <v>238425.92592592948</v>
      </c>
      <c r="F273" s="14">
        <f t="shared" ref="F273:F336" si="54">D273+E273</f>
        <v>516203.7037037072</v>
      </c>
      <c r="G273" s="13">
        <f t="shared" ref="G273:G336" si="55">D273+G272</f>
        <v>71666666.666666359</v>
      </c>
      <c r="H273" s="13">
        <f t="shared" ref="H273:H336" si="56">H272-D273</f>
        <v>28333333.33333376</v>
      </c>
      <c r="I273" s="13">
        <f t="shared" si="51"/>
        <v>373299.79003176186</v>
      </c>
      <c r="J273" s="13">
        <f t="shared" si="52"/>
        <v>504271.78005703702</v>
      </c>
      <c r="K273" s="14">
        <f t="shared" si="45"/>
        <v>877571.57008879888</v>
      </c>
      <c r="L273" s="13">
        <f t="shared" si="46"/>
        <v>39860686.183187336</v>
      </c>
      <c r="M273" s="13">
        <f t="shared" si="47"/>
        <v>60139313.816812709</v>
      </c>
      <c r="N273" s="13"/>
      <c r="O273" s="13">
        <f t="shared" si="53"/>
        <v>833333.33333333337</v>
      </c>
      <c r="P273" s="13"/>
      <c r="Q273" s="13"/>
      <c r="R273" s="13"/>
    </row>
    <row r="274" spans="2:18" ht="20.100000000000001" customHeight="1" x14ac:dyDescent="0.3">
      <c r="B274" s="23">
        <v>259</v>
      </c>
      <c r="C274" s="33">
        <f t="shared" si="48"/>
        <v>52810</v>
      </c>
      <c r="D274" s="13">
        <f t="shared" si="49"/>
        <v>277777.77777777775</v>
      </c>
      <c r="E274" s="13">
        <f t="shared" si="50"/>
        <v>236111.11111111467</v>
      </c>
      <c r="F274" s="14">
        <f t="shared" si="54"/>
        <v>513888.88888889243</v>
      </c>
      <c r="G274" s="13">
        <f t="shared" si="55"/>
        <v>71944444.444444135</v>
      </c>
      <c r="H274" s="13">
        <f t="shared" si="56"/>
        <v>28055555.555555984</v>
      </c>
      <c r="I274" s="13">
        <f t="shared" si="51"/>
        <v>376410.62161535979</v>
      </c>
      <c r="J274" s="13">
        <f t="shared" si="52"/>
        <v>501160.94847343891</v>
      </c>
      <c r="K274" s="14">
        <f t="shared" ref="K274:K337" si="57">I274+J274</f>
        <v>877571.57008879865</v>
      </c>
      <c r="L274" s="13">
        <f t="shared" ref="L274:L337" si="58">I274+L273</f>
        <v>40237096.804802693</v>
      </c>
      <c r="M274" s="13">
        <f t="shared" ref="M274:M337" si="59">M273-I274</f>
        <v>59762903.195197351</v>
      </c>
      <c r="N274" s="13"/>
      <c r="O274" s="13">
        <f t="shared" si="53"/>
        <v>833333.33333333337</v>
      </c>
      <c r="P274" s="13"/>
      <c r="Q274" s="13"/>
      <c r="R274" s="13"/>
    </row>
    <row r="275" spans="2:18" ht="20.100000000000001" customHeight="1" x14ac:dyDescent="0.3">
      <c r="B275" s="23">
        <v>260</v>
      </c>
      <c r="C275" s="33">
        <f t="shared" si="48"/>
        <v>52841</v>
      </c>
      <c r="D275" s="13">
        <f t="shared" si="49"/>
        <v>277777.77777777775</v>
      </c>
      <c r="E275" s="13">
        <f t="shared" si="50"/>
        <v>233796.29629629987</v>
      </c>
      <c r="F275" s="14">
        <f t="shared" si="54"/>
        <v>511574.07407407765</v>
      </c>
      <c r="G275" s="13">
        <f t="shared" si="55"/>
        <v>72222222.222221911</v>
      </c>
      <c r="H275" s="13">
        <f t="shared" si="56"/>
        <v>27777777.777778208</v>
      </c>
      <c r="I275" s="13">
        <f t="shared" si="51"/>
        <v>379547.37679548783</v>
      </c>
      <c r="J275" s="13">
        <f t="shared" si="52"/>
        <v>498024.19329331099</v>
      </c>
      <c r="K275" s="14">
        <f t="shared" si="57"/>
        <v>877571.57008879888</v>
      </c>
      <c r="L275" s="13">
        <f t="shared" si="58"/>
        <v>40616644.181598179</v>
      </c>
      <c r="M275" s="13">
        <f t="shared" si="59"/>
        <v>59383355.818401866</v>
      </c>
      <c r="N275" s="13"/>
      <c r="O275" s="13">
        <f t="shared" si="53"/>
        <v>833333.33333333337</v>
      </c>
      <c r="P275" s="13"/>
      <c r="Q275" s="13"/>
      <c r="R275" s="13"/>
    </row>
    <row r="276" spans="2:18" ht="20.100000000000001" customHeight="1" x14ac:dyDescent="0.3">
      <c r="B276" s="23">
        <v>261</v>
      </c>
      <c r="C276" s="33">
        <f t="shared" si="48"/>
        <v>52871</v>
      </c>
      <c r="D276" s="13">
        <f t="shared" si="49"/>
        <v>277777.77777777775</v>
      </c>
      <c r="E276" s="13">
        <f t="shared" si="50"/>
        <v>231481.48148148507</v>
      </c>
      <c r="F276" s="14">
        <f t="shared" si="54"/>
        <v>509259.25925926282</v>
      </c>
      <c r="G276" s="13">
        <f t="shared" si="55"/>
        <v>72499999.999999687</v>
      </c>
      <c r="H276" s="13">
        <f t="shared" si="56"/>
        <v>27500000.000000432</v>
      </c>
      <c r="I276" s="13">
        <f t="shared" si="51"/>
        <v>382710.27160211693</v>
      </c>
      <c r="J276" s="13">
        <f t="shared" si="52"/>
        <v>494861.29848668177</v>
      </c>
      <c r="K276" s="14">
        <f t="shared" si="57"/>
        <v>877571.57008879865</v>
      </c>
      <c r="L276" s="13">
        <f t="shared" si="58"/>
        <v>40999354.453200296</v>
      </c>
      <c r="M276" s="13">
        <f t="shared" si="59"/>
        <v>59000645.546799749</v>
      </c>
      <c r="N276" s="13"/>
      <c r="O276" s="13">
        <f t="shared" si="53"/>
        <v>833333.33333333337</v>
      </c>
      <c r="P276" s="13"/>
      <c r="Q276" s="13"/>
      <c r="R276" s="13"/>
    </row>
    <row r="277" spans="2:18" ht="20.100000000000001" customHeight="1" x14ac:dyDescent="0.3">
      <c r="B277" s="23">
        <v>262</v>
      </c>
      <c r="C277" s="33">
        <f t="shared" si="48"/>
        <v>52902</v>
      </c>
      <c r="D277" s="13">
        <f t="shared" si="49"/>
        <v>277777.77777777775</v>
      </c>
      <c r="E277" s="13">
        <f t="shared" si="50"/>
        <v>229166.66666667027</v>
      </c>
      <c r="F277" s="14">
        <f t="shared" si="54"/>
        <v>506944.44444444799</v>
      </c>
      <c r="G277" s="13">
        <f t="shared" si="55"/>
        <v>72777777.777777463</v>
      </c>
      <c r="H277" s="13">
        <f t="shared" si="56"/>
        <v>27222222.222222656</v>
      </c>
      <c r="I277" s="13">
        <f t="shared" si="51"/>
        <v>385899.52386546793</v>
      </c>
      <c r="J277" s="13">
        <f t="shared" si="52"/>
        <v>491672.04622333078</v>
      </c>
      <c r="K277" s="14">
        <f t="shared" si="57"/>
        <v>877571.57008879865</v>
      </c>
      <c r="L277" s="13">
        <f t="shared" si="58"/>
        <v>41385253.977065764</v>
      </c>
      <c r="M277" s="13">
        <f t="shared" si="59"/>
        <v>58614746.02293428</v>
      </c>
      <c r="N277" s="13"/>
      <c r="O277" s="13">
        <f t="shared" si="53"/>
        <v>833333.33333333337</v>
      </c>
      <c r="P277" s="13"/>
      <c r="Q277" s="13"/>
      <c r="R277" s="13"/>
    </row>
    <row r="278" spans="2:18" ht="20.100000000000001" customHeight="1" x14ac:dyDescent="0.3">
      <c r="B278" s="23">
        <v>263</v>
      </c>
      <c r="C278" s="33">
        <f t="shared" si="48"/>
        <v>52932</v>
      </c>
      <c r="D278" s="13">
        <f t="shared" si="49"/>
        <v>277777.77777777775</v>
      </c>
      <c r="E278" s="13">
        <f t="shared" si="50"/>
        <v>226851.85185185546</v>
      </c>
      <c r="F278" s="14">
        <f t="shared" si="54"/>
        <v>504629.62962963321</v>
      </c>
      <c r="G278" s="13">
        <f t="shared" si="55"/>
        <v>73055555.555555239</v>
      </c>
      <c r="H278" s="13">
        <f t="shared" si="56"/>
        <v>26944444.44444488</v>
      </c>
      <c r="I278" s="13">
        <f t="shared" si="51"/>
        <v>389115.35323101352</v>
      </c>
      <c r="J278" s="13">
        <f t="shared" si="52"/>
        <v>488456.21685778524</v>
      </c>
      <c r="K278" s="14">
        <f t="shared" si="57"/>
        <v>877571.57008879876</v>
      </c>
      <c r="L278" s="13">
        <f t="shared" si="58"/>
        <v>41774369.330296777</v>
      </c>
      <c r="M278" s="13">
        <f t="shared" si="59"/>
        <v>58225630.669703268</v>
      </c>
      <c r="N278" s="13"/>
      <c r="O278" s="13">
        <f t="shared" si="53"/>
        <v>833333.33333333337</v>
      </c>
      <c r="P278" s="13"/>
      <c r="Q278" s="13"/>
      <c r="R278" s="13"/>
    </row>
    <row r="279" spans="2:18" ht="20.100000000000001" customHeight="1" x14ac:dyDescent="0.3">
      <c r="B279" s="23">
        <v>264</v>
      </c>
      <c r="C279" s="33">
        <f t="shared" si="48"/>
        <v>52963</v>
      </c>
      <c r="D279" s="13">
        <f t="shared" si="49"/>
        <v>277777.77777777775</v>
      </c>
      <c r="E279" s="13">
        <f t="shared" si="50"/>
        <v>224537.03703704066</v>
      </c>
      <c r="F279" s="14">
        <f t="shared" si="54"/>
        <v>502314.81481481844</v>
      </c>
      <c r="G279" s="13">
        <f t="shared" si="55"/>
        <v>73333333.333333015</v>
      </c>
      <c r="H279" s="13">
        <f t="shared" si="56"/>
        <v>26666666.666667104</v>
      </c>
      <c r="I279" s="13">
        <f t="shared" si="51"/>
        <v>392357.9811746052</v>
      </c>
      <c r="J279" s="13">
        <f t="shared" si="52"/>
        <v>485213.58891419356</v>
      </c>
      <c r="K279" s="14">
        <f t="shared" si="57"/>
        <v>877571.57008879876</v>
      </c>
      <c r="L279" s="13">
        <f t="shared" si="58"/>
        <v>42166727.31147138</v>
      </c>
      <c r="M279" s="13">
        <f t="shared" si="59"/>
        <v>57833272.688528664</v>
      </c>
      <c r="N279" s="13"/>
      <c r="O279" s="13">
        <f t="shared" si="53"/>
        <v>833333.33333333337</v>
      </c>
      <c r="P279" s="13"/>
      <c r="Q279" s="13"/>
      <c r="R279" s="13"/>
    </row>
    <row r="280" spans="2:18" ht="20.100000000000001" customHeight="1" x14ac:dyDescent="0.3">
      <c r="B280" s="23">
        <v>265</v>
      </c>
      <c r="C280" s="33">
        <f t="shared" si="48"/>
        <v>52994</v>
      </c>
      <c r="D280" s="13">
        <f t="shared" si="49"/>
        <v>277777.77777777775</v>
      </c>
      <c r="E280" s="13">
        <f t="shared" si="50"/>
        <v>222222.22222222586</v>
      </c>
      <c r="F280" s="14">
        <f t="shared" si="54"/>
        <v>500000.00000000361</v>
      </c>
      <c r="G280" s="13">
        <f t="shared" si="55"/>
        <v>73611111.111110792</v>
      </c>
      <c r="H280" s="13">
        <f t="shared" si="56"/>
        <v>26388888.888889328</v>
      </c>
      <c r="I280" s="13">
        <f t="shared" si="51"/>
        <v>395627.63101772696</v>
      </c>
      <c r="J280" s="13">
        <f t="shared" si="52"/>
        <v>481943.9390710718</v>
      </c>
      <c r="K280" s="14">
        <f t="shared" si="57"/>
        <v>877571.57008879876</v>
      </c>
      <c r="L280" s="13">
        <f t="shared" si="58"/>
        <v>42562354.94248911</v>
      </c>
      <c r="M280" s="13">
        <f t="shared" si="59"/>
        <v>57437645.057510935</v>
      </c>
      <c r="N280" s="13"/>
      <c r="O280" s="13">
        <f t="shared" si="53"/>
        <v>833333.33333333337</v>
      </c>
      <c r="P280" s="13"/>
      <c r="Q280" s="13"/>
      <c r="R280" s="13"/>
    </row>
    <row r="281" spans="2:18" ht="20.100000000000001" customHeight="1" x14ac:dyDescent="0.3">
      <c r="B281" s="23">
        <v>266</v>
      </c>
      <c r="C281" s="33">
        <f t="shared" si="48"/>
        <v>53022</v>
      </c>
      <c r="D281" s="13">
        <f t="shared" si="49"/>
        <v>277777.77777777775</v>
      </c>
      <c r="E281" s="13">
        <f t="shared" si="50"/>
        <v>219907.40740741105</v>
      </c>
      <c r="F281" s="14">
        <f t="shared" si="54"/>
        <v>497685.18518518878</v>
      </c>
      <c r="G281" s="13">
        <f t="shared" si="55"/>
        <v>73888888.888888568</v>
      </c>
      <c r="H281" s="13">
        <f t="shared" si="56"/>
        <v>26111111.111111552</v>
      </c>
      <c r="I281" s="13">
        <f t="shared" si="51"/>
        <v>398924.52794287464</v>
      </c>
      <c r="J281" s="13">
        <f t="shared" si="52"/>
        <v>478647.04214592412</v>
      </c>
      <c r="K281" s="14">
        <f t="shared" si="57"/>
        <v>877571.57008879876</v>
      </c>
      <c r="L281" s="13">
        <f t="shared" si="58"/>
        <v>42961279.470431983</v>
      </c>
      <c r="M281" s="13">
        <f t="shared" si="59"/>
        <v>57038720.529568061</v>
      </c>
      <c r="N281" s="13"/>
      <c r="O281" s="13">
        <f t="shared" si="53"/>
        <v>833333.33333333337</v>
      </c>
      <c r="P281" s="13"/>
      <c r="Q281" s="13"/>
      <c r="R281" s="13"/>
    </row>
    <row r="282" spans="2:18" ht="20.100000000000001" customHeight="1" x14ac:dyDescent="0.3">
      <c r="B282" s="23">
        <v>267</v>
      </c>
      <c r="C282" s="33">
        <f t="shared" si="48"/>
        <v>53053</v>
      </c>
      <c r="D282" s="13">
        <f t="shared" si="49"/>
        <v>277777.77777777775</v>
      </c>
      <c r="E282" s="13">
        <f t="shared" si="50"/>
        <v>217592.59259259625</v>
      </c>
      <c r="F282" s="14">
        <f t="shared" si="54"/>
        <v>495370.370370374</v>
      </c>
      <c r="G282" s="13">
        <f t="shared" si="55"/>
        <v>74166666.666666344</v>
      </c>
      <c r="H282" s="13">
        <f t="shared" si="56"/>
        <v>25833333.333333775</v>
      </c>
      <c r="I282" s="13">
        <f t="shared" si="51"/>
        <v>402248.89900906535</v>
      </c>
      <c r="J282" s="13">
        <f t="shared" si="52"/>
        <v>475322.67107973347</v>
      </c>
      <c r="K282" s="14">
        <f t="shared" si="57"/>
        <v>877571.57008879888</v>
      </c>
      <c r="L282" s="13">
        <f t="shared" si="58"/>
        <v>43363528.369441047</v>
      </c>
      <c r="M282" s="13">
        <f t="shared" si="59"/>
        <v>56636471.630558997</v>
      </c>
      <c r="N282" s="13"/>
      <c r="O282" s="13">
        <f t="shared" si="53"/>
        <v>833333.33333333337</v>
      </c>
      <c r="P282" s="13"/>
      <c r="Q282" s="13"/>
      <c r="R282" s="13"/>
    </row>
    <row r="283" spans="2:18" ht="20.100000000000001" customHeight="1" x14ac:dyDescent="0.3">
      <c r="B283" s="23">
        <v>268</v>
      </c>
      <c r="C283" s="33">
        <f t="shared" si="48"/>
        <v>53083</v>
      </c>
      <c r="D283" s="13">
        <f t="shared" si="49"/>
        <v>277777.77777777775</v>
      </c>
      <c r="E283" s="13">
        <f t="shared" si="50"/>
        <v>215277.77777778145</v>
      </c>
      <c r="F283" s="14">
        <f t="shared" si="54"/>
        <v>493055.55555555923</v>
      </c>
      <c r="G283" s="13">
        <f t="shared" si="55"/>
        <v>74444444.44444412</v>
      </c>
      <c r="H283" s="13">
        <f t="shared" si="56"/>
        <v>25555555.555555999</v>
      </c>
      <c r="I283" s="13">
        <f t="shared" si="51"/>
        <v>405600.97316747415</v>
      </c>
      <c r="J283" s="13">
        <f t="shared" si="52"/>
        <v>471970.59692132461</v>
      </c>
      <c r="K283" s="14">
        <f t="shared" si="57"/>
        <v>877571.57008879876</v>
      </c>
      <c r="L283" s="13">
        <f t="shared" si="58"/>
        <v>43769129.342608519</v>
      </c>
      <c r="M283" s="13">
        <f t="shared" si="59"/>
        <v>56230870.657391526</v>
      </c>
      <c r="N283" s="13"/>
      <c r="O283" s="13">
        <f t="shared" si="53"/>
        <v>833333.33333333337</v>
      </c>
      <c r="P283" s="13"/>
      <c r="Q283" s="13"/>
      <c r="R283" s="13"/>
    </row>
    <row r="284" spans="2:18" ht="20.100000000000001" customHeight="1" x14ac:dyDescent="0.3">
      <c r="B284" s="23">
        <v>269</v>
      </c>
      <c r="C284" s="33">
        <f t="shared" si="48"/>
        <v>53114</v>
      </c>
      <c r="D284" s="13">
        <f t="shared" si="49"/>
        <v>277777.77777777775</v>
      </c>
      <c r="E284" s="13">
        <f t="shared" si="50"/>
        <v>212962.96296296665</v>
      </c>
      <c r="F284" s="14">
        <f t="shared" si="54"/>
        <v>490740.7407407444</v>
      </c>
      <c r="G284" s="13">
        <f t="shared" si="55"/>
        <v>74722222.222221896</v>
      </c>
      <c r="H284" s="13">
        <f t="shared" si="56"/>
        <v>25277777.777778223</v>
      </c>
      <c r="I284" s="13">
        <f t="shared" si="51"/>
        <v>408980.98127720313</v>
      </c>
      <c r="J284" s="13">
        <f t="shared" si="52"/>
        <v>468590.58881159569</v>
      </c>
      <c r="K284" s="14">
        <f t="shared" si="57"/>
        <v>877571.57008879888</v>
      </c>
      <c r="L284" s="13">
        <f t="shared" si="58"/>
        <v>44178110.323885724</v>
      </c>
      <c r="M284" s="13">
        <f t="shared" si="59"/>
        <v>55821889.676114321</v>
      </c>
      <c r="N284" s="13"/>
      <c r="O284" s="13">
        <f t="shared" si="53"/>
        <v>833333.33333333337</v>
      </c>
      <c r="P284" s="13"/>
      <c r="Q284" s="13"/>
      <c r="R284" s="13"/>
    </row>
    <row r="285" spans="2:18" ht="20.100000000000001" customHeight="1" x14ac:dyDescent="0.3">
      <c r="B285" s="23">
        <v>270</v>
      </c>
      <c r="C285" s="33">
        <f t="shared" si="48"/>
        <v>53144</v>
      </c>
      <c r="D285" s="13">
        <f t="shared" si="49"/>
        <v>277777.77777777775</v>
      </c>
      <c r="E285" s="13">
        <f t="shared" si="50"/>
        <v>210648.14814815184</v>
      </c>
      <c r="F285" s="14">
        <f t="shared" si="54"/>
        <v>488425.92592592956</v>
      </c>
      <c r="G285" s="13">
        <f t="shared" si="55"/>
        <v>74999999.999999672</v>
      </c>
      <c r="H285" s="13">
        <f t="shared" si="56"/>
        <v>25000000.000000447</v>
      </c>
      <c r="I285" s="13">
        <f t="shared" si="51"/>
        <v>412389.15612117975</v>
      </c>
      <c r="J285" s="13">
        <f t="shared" si="52"/>
        <v>465182.41396761895</v>
      </c>
      <c r="K285" s="14">
        <f t="shared" si="57"/>
        <v>877571.57008879865</v>
      </c>
      <c r="L285" s="13">
        <f t="shared" si="58"/>
        <v>44590499.480006903</v>
      </c>
      <c r="M285" s="13">
        <f t="shared" si="59"/>
        <v>55409500.519993141</v>
      </c>
      <c r="N285" s="13"/>
      <c r="O285" s="13">
        <f t="shared" si="53"/>
        <v>833333.33333333337</v>
      </c>
      <c r="P285" s="13"/>
      <c r="Q285" s="13"/>
      <c r="R285" s="13"/>
    </row>
    <row r="286" spans="2:18" ht="20.100000000000001" customHeight="1" x14ac:dyDescent="0.3">
      <c r="B286" s="23">
        <v>271</v>
      </c>
      <c r="C286" s="33">
        <f t="shared" si="48"/>
        <v>53175</v>
      </c>
      <c r="D286" s="13">
        <f t="shared" si="49"/>
        <v>277777.77777777775</v>
      </c>
      <c r="E286" s="13">
        <f t="shared" si="50"/>
        <v>208333.33333333707</v>
      </c>
      <c r="F286" s="14">
        <f t="shared" si="54"/>
        <v>486111.11111111485</v>
      </c>
      <c r="G286" s="13">
        <f t="shared" si="55"/>
        <v>75277777.777777448</v>
      </c>
      <c r="H286" s="13">
        <f t="shared" si="56"/>
        <v>24722222.222222671</v>
      </c>
      <c r="I286" s="13">
        <f t="shared" si="51"/>
        <v>415825.73242218967</v>
      </c>
      <c r="J286" s="13">
        <f t="shared" si="52"/>
        <v>461745.83766660915</v>
      </c>
      <c r="K286" s="14">
        <f t="shared" si="57"/>
        <v>877571.57008879888</v>
      </c>
      <c r="L286" s="13">
        <f t="shared" si="58"/>
        <v>45006325.212429091</v>
      </c>
      <c r="M286" s="13">
        <f t="shared" si="59"/>
        <v>54993674.787570953</v>
      </c>
      <c r="N286" s="13"/>
      <c r="O286" s="13">
        <f t="shared" si="53"/>
        <v>833333.33333333337</v>
      </c>
      <c r="P286" s="13"/>
      <c r="Q286" s="13"/>
      <c r="R286" s="13"/>
    </row>
    <row r="287" spans="2:18" ht="20.100000000000001" customHeight="1" x14ac:dyDescent="0.3">
      <c r="B287" s="23">
        <v>272</v>
      </c>
      <c r="C287" s="33">
        <f t="shared" si="48"/>
        <v>53206</v>
      </c>
      <c r="D287" s="13">
        <f t="shared" si="49"/>
        <v>277777.77777777775</v>
      </c>
      <c r="E287" s="13">
        <f t="shared" si="50"/>
        <v>206018.51851852227</v>
      </c>
      <c r="F287" s="14">
        <f t="shared" si="54"/>
        <v>483796.29629630002</v>
      </c>
      <c r="G287" s="13">
        <f t="shared" si="55"/>
        <v>75555555.555555224</v>
      </c>
      <c r="H287" s="13">
        <f t="shared" si="56"/>
        <v>24444444.444444895</v>
      </c>
      <c r="I287" s="13">
        <f t="shared" si="51"/>
        <v>419290.94685904129</v>
      </c>
      <c r="J287" s="13">
        <f t="shared" si="52"/>
        <v>458280.62322975748</v>
      </c>
      <c r="K287" s="14">
        <f t="shared" si="57"/>
        <v>877571.57008879876</v>
      </c>
      <c r="L287" s="13">
        <f t="shared" si="58"/>
        <v>45425616.159288131</v>
      </c>
      <c r="M287" s="13">
        <f t="shared" si="59"/>
        <v>54574383.840711914</v>
      </c>
      <c r="N287" s="13"/>
      <c r="O287" s="13">
        <f t="shared" si="53"/>
        <v>833333.33333333337</v>
      </c>
      <c r="P287" s="13"/>
      <c r="Q287" s="13"/>
      <c r="R287" s="13"/>
    </row>
    <row r="288" spans="2:18" ht="20.100000000000001" customHeight="1" x14ac:dyDescent="0.3">
      <c r="B288" s="23">
        <v>273</v>
      </c>
      <c r="C288" s="33">
        <f t="shared" si="48"/>
        <v>53236</v>
      </c>
      <c r="D288" s="13">
        <f t="shared" si="49"/>
        <v>277777.77777777775</v>
      </c>
      <c r="E288" s="13">
        <f t="shared" si="50"/>
        <v>203703.70370370746</v>
      </c>
      <c r="F288" s="14">
        <f t="shared" si="54"/>
        <v>481481.48148148519</v>
      </c>
      <c r="G288" s="13">
        <f t="shared" si="55"/>
        <v>75833333.333333001</v>
      </c>
      <c r="H288" s="13">
        <f t="shared" si="56"/>
        <v>24166666.666667119</v>
      </c>
      <c r="I288" s="13">
        <f t="shared" si="51"/>
        <v>422785.03808286664</v>
      </c>
      <c r="J288" s="13">
        <f t="shared" si="52"/>
        <v>454786.53200593218</v>
      </c>
      <c r="K288" s="14">
        <f t="shared" si="57"/>
        <v>877571.57008879888</v>
      </c>
      <c r="L288" s="13">
        <f t="shared" si="58"/>
        <v>45848401.197370999</v>
      </c>
      <c r="M288" s="13">
        <f t="shared" si="59"/>
        <v>54151598.802629046</v>
      </c>
      <c r="N288" s="13"/>
      <c r="O288" s="13">
        <f t="shared" si="53"/>
        <v>833333.33333333337</v>
      </c>
      <c r="P288" s="13"/>
      <c r="Q288" s="13"/>
      <c r="R288" s="13"/>
    </row>
    <row r="289" spans="2:18" ht="20.100000000000001" customHeight="1" x14ac:dyDescent="0.3">
      <c r="B289" s="23">
        <v>274</v>
      </c>
      <c r="C289" s="33">
        <f t="shared" si="48"/>
        <v>53267</v>
      </c>
      <c r="D289" s="13">
        <f t="shared" si="49"/>
        <v>277777.77777777775</v>
      </c>
      <c r="E289" s="13">
        <f t="shared" si="50"/>
        <v>201388.88888889266</v>
      </c>
      <c r="F289" s="14">
        <f t="shared" si="54"/>
        <v>479166.66666667041</v>
      </c>
      <c r="G289" s="13">
        <f t="shared" si="55"/>
        <v>76111111.111110777</v>
      </c>
      <c r="H289" s="13">
        <f t="shared" si="56"/>
        <v>23888888.888889343</v>
      </c>
      <c r="I289" s="13">
        <f t="shared" si="51"/>
        <v>426308.24673355714</v>
      </c>
      <c r="J289" s="13">
        <f t="shared" si="52"/>
        <v>451263.32335524168</v>
      </c>
      <c r="K289" s="14">
        <f t="shared" si="57"/>
        <v>877571.57008879888</v>
      </c>
      <c r="L289" s="13">
        <f t="shared" si="58"/>
        <v>46274709.444104552</v>
      </c>
      <c r="M289" s="13">
        <f t="shared" si="59"/>
        <v>53725290.555895492</v>
      </c>
      <c r="N289" s="13"/>
      <c r="O289" s="13">
        <f t="shared" si="53"/>
        <v>833333.33333333337</v>
      </c>
      <c r="P289" s="13"/>
      <c r="Q289" s="13"/>
      <c r="R289" s="13"/>
    </row>
    <row r="290" spans="2:18" ht="20.100000000000001" customHeight="1" x14ac:dyDescent="0.3">
      <c r="B290" s="23">
        <v>275</v>
      </c>
      <c r="C290" s="33">
        <f t="shared" si="48"/>
        <v>53297</v>
      </c>
      <c r="D290" s="13">
        <f t="shared" si="49"/>
        <v>277777.77777777775</v>
      </c>
      <c r="E290" s="13">
        <f t="shared" si="50"/>
        <v>199074.07407407786</v>
      </c>
      <c r="F290" s="14">
        <f t="shared" si="54"/>
        <v>476851.85185185564</v>
      </c>
      <c r="G290" s="13">
        <f t="shared" si="55"/>
        <v>76388888.888888553</v>
      </c>
      <c r="H290" s="13">
        <f t="shared" si="56"/>
        <v>23611111.111111566</v>
      </c>
      <c r="I290" s="13">
        <f t="shared" si="51"/>
        <v>429860.81545633671</v>
      </c>
      <c r="J290" s="13">
        <f t="shared" si="52"/>
        <v>447710.75463246199</v>
      </c>
      <c r="K290" s="14">
        <f t="shared" si="57"/>
        <v>877571.57008879865</v>
      </c>
      <c r="L290" s="13">
        <f t="shared" si="58"/>
        <v>46704570.25956089</v>
      </c>
      <c r="M290" s="13">
        <f t="shared" si="59"/>
        <v>53295429.740439154</v>
      </c>
      <c r="N290" s="13"/>
      <c r="O290" s="13">
        <f t="shared" si="53"/>
        <v>833333.33333333337</v>
      </c>
      <c r="P290" s="13"/>
      <c r="Q290" s="13"/>
      <c r="R290" s="13"/>
    </row>
    <row r="291" spans="2:18" ht="20.100000000000001" customHeight="1" x14ac:dyDescent="0.3">
      <c r="B291" s="23">
        <v>276</v>
      </c>
      <c r="C291" s="33">
        <f t="shared" si="48"/>
        <v>53328</v>
      </c>
      <c r="D291" s="13">
        <f t="shared" si="49"/>
        <v>277777.77777777775</v>
      </c>
      <c r="E291" s="13">
        <f t="shared" si="50"/>
        <v>196759.25925926305</v>
      </c>
      <c r="F291" s="14">
        <f t="shared" si="54"/>
        <v>474537.03703704081</v>
      </c>
      <c r="G291" s="13">
        <f t="shared" si="55"/>
        <v>76666666.666666329</v>
      </c>
      <c r="H291" s="13">
        <f t="shared" si="56"/>
        <v>23333333.33333379</v>
      </c>
      <c r="I291" s="13">
        <f t="shared" si="51"/>
        <v>433442.9889184729</v>
      </c>
      <c r="J291" s="13">
        <f t="shared" si="52"/>
        <v>444128.58117032592</v>
      </c>
      <c r="K291" s="14">
        <f t="shared" si="57"/>
        <v>877571.57008879888</v>
      </c>
      <c r="L291" s="13">
        <f t="shared" si="58"/>
        <v>47138013.248479366</v>
      </c>
      <c r="M291" s="13">
        <f t="shared" si="59"/>
        <v>52861986.751520678</v>
      </c>
      <c r="N291" s="13"/>
      <c r="O291" s="13">
        <f t="shared" si="53"/>
        <v>833333.33333333337</v>
      </c>
      <c r="P291" s="13"/>
      <c r="Q291" s="13"/>
      <c r="R291" s="13"/>
    </row>
    <row r="292" spans="2:18" ht="20.100000000000001" customHeight="1" x14ac:dyDescent="0.3">
      <c r="B292" s="23">
        <v>277</v>
      </c>
      <c r="C292" s="33">
        <f t="shared" si="48"/>
        <v>53359</v>
      </c>
      <c r="D292" s="13">
        <f t="shared" si="49"/>
        <v>277777.77777777775</v>
      </c>
      <c r="E292" s="13">
        <f t="shared" si="50"/>
        <v>194444.44444444825</v>
      </c>
      <c r="F292" s="14">
        <f t="shared" si="54"/>
        <v>472222.22222222597</v>
      </c>
      <c r="G292" s="13">
        <f t="shared" si="55"/>
        <v>76944444.444444105</v>
      </c>
      <c r="H292" s="13">
        <f t="shared" si="56"/>
        <v>23055555.555556014</v>
      </c>
      <c r="I292" s="13">
        <f t="shared" si="51"/>
        <v>437055.01382612687</v>
      </c>
      <c r="J292" s="13">
        <f t="shared" si="52"/>
        <v>440516.55626267195</v>
      </c>
      <c r="K292" s="14">
        <f t="shared" si="57"/>
        <v>877571.57008879888</v>
      </c>
      <c r="L292" s="13">
        <f t="shared" si="58"/>
        <v>47575068.262305491</v>
      </c>
      <c r="M292" s="13">
        <f t="shared" si="59"/>
        <v>52424931.737694554</v>
      </c>
      <c r="N292" s="13"/>
      <c r="O292" s="13">
        <f t="shared" si="53"/>
        <v>833333.33333333337</v>
      </c>
      <c r="P292" s="13"/>
      <c r="Q292" s="13"/>
      <c r="R292" s="13"/>
    </row>
    <row r="293" spans="2:18" ht="20.100000000000001" customHeight="1" x14ac:dyDescent="0.3">
      <c r="B293" s="23">
        <v>278</v>
      </c>
      <c r="C293" s="33">
        <f t="shared" si="48"/>
        <v>53387</v>
      </c>
      <c r="D293" s="13">
        <f t="shared" si="49"/>
        <v>277777.77777777775</v>
      </c>
      <c r="E293" s="13">
        <f t="shared" si="50"/>
        <v>192129.62962963345</v>
      </c>
      <c r="F293" s="14">
        <f t="shared" si="54"/>
        <v>469907.4074074112</v>
      </c>
      <c r="G293" s="13">
        <f t="shared" si="55"/>
        <v>77222222.222221881</v>
      </c>
      <c r="H293" s="13">
        <f t="shared" si="56"/>
        <v>22777777.777778238</v>
      </c>
      <c r="I293" s="13">
        <f t="shared" si="51"/>
        <v>440697.13894134457</v>
      </c>
      <c r="J293" s="13">
        <f t="shared" si="52"/>
        <v>436874.43114745425</v>
      </c>
      <c r="K293" s="14">
        <f t="shared" si="57"/>
        <v>877571.57008879888</v>
      </c>
      <c r="L293" s="13">
        <f t="shared" si="58"/>
        <v>48015765.401246838</v>
      </c>
      <c r="M293" s="13">
        <f t="shared" si="59"/>
        <v>51984234.598753206</v>
      </c>
      <c r="N293" s="13"/>
      <c r="O293" s="13">
        <f t="shared" si="53"/>
        <v>833333.33333333337</v>
      </c>
      <c r="P293" s="13"/>
      <c r="Q293" s="13"/>
      <c r="R293" s="13"/>
    </row>
    <row r="294" spans="2:18" ht="20.100000000000001" customHeight="1" x14ac:dyDescent="0.3">
      <c r="B294" s="23">
        <v>279</v>
      </c>
      <c r="C294" s="33">
        <f t="shared" si="48"/>
        <v>53418</v>
      </c>
      <c r="D294" s="13">
        <f t="shared" si="49"/>
        <v>277777.77777777775</v>
      </c>
      <c r="E294" s="13">
        <f t="shared" si="50"/>
        <v>189814.81481481864</v>
      </c>
      <c r="F294" s="14">
        <f t="shared" si="54"/>
        <v>467592.59259259643</v>
      </c>
      <c r="G294" s="13">
        <f t="shared" si="55"/>
        <v>77499999.999999657</v>
      </c>
      <c r="H294" s="13">
        <f t="shared" si="56"/>
        <v>22500000.000000462</v>
      </c>
      <c r="I294" s="13">
        <f t="shared" si="51"/>
        <v>444369.6150991891</v>
      </c>
      <c r="J294" s="13">
        <f t="shared" si="52"/>
        <v>433201.95498960966</v>
      </c>
      <c r="K294" s="14">
        <f t="shared" si="57"/>
        <v>877571.57008879876</v>
      </c>
      <c r="L294" s="13">
        <f t="shared" si="58"/>
        <v>48460135.01634603</v>
      </c>
      <c r="M294" s="13">
        <f t="shared" si="59"/>
        <v>51539864.983654015</v>
      </c>
      <c r="N294" s="13"/>
      <c r="O294" s="13">
        <f t="shared" si="53"/>
        <v>833333.33333333337</v>
      </c>
      <c r="P294" s="13"/>
      <c r="Q294" s="13"/>
      <c r="R294" s="13"/>
    </row>
    <row r="295" spans="2:18" ht="20.100000000000001" customHeight="1" x14ac:dyDescent="0.3">
      <c r="B295" s="23">
        <v>280</v>
      </c>
      <c r="C295" s="33">
        <f t="shared" si="48"/>
        <v>53448</v>
      </c>
      <c r="D295" s="13">
        <f t="shared" si="49"/>
        <v>277777.77777777775</v>
      </c>
      <c r="E295" s="13">
        <f t="shared" si="50"/>
        <v>187500.00000000384</v>
      </c>
      <c r="F295" s="14">
        <f t="shared" si="54"/>
        <v>465277.77777778159</v>
      </c>
      <c r="G295" s="13">
        <f t="shared" si="55"/>
        <v>77777777.777777433</v>
      </c>
      <c r="H295" s="13">
        <f t="shared" si="56"/>
        <v>22222222.222222686</v>
      </c>
      <c r="I295" s="13">
        <f t="shared" si="51"/>
        <v>448072.69522501563</v>
      </c>
      <c r="J295" s="13">
        <f t="shared" si="52"/>
        <v>429498.87486378313</v>
      </c>
      <c r="K295" s="14">
        <f t="shared" si="57"/>
        <v>877571.57008879876</v>
      </c>
      <c r="L295" s="13">
        <f t="shared" si="58"/>
        <v>48908207.711571045</v>
      </c>
      <c r="M295" s="13">
        <f t="shared" si="59"/>
        <v>51091792.288428999</v>
      </c>
      <c r="N295" s="13"/>
      <c r="O295" s="13">
        <f t="shared" si="53"/>
        <v>833333.33333333337</v>
      </c>
      <c r="P295" s="13"/>
      <c r="Q295" s="13"/>
      <c r="R295" s="13"/>
    </row>
    <row r="296" spans="2:18" ht="20.100000000000001" customHeight="1" x14ac:dyDescent="0.3">
      <c r="B296" s="23">
        <v>281</v>
      </c>
      <c r="C296" s="33">
        <f t="shared" si="48"/>
        <v>53479</v>
      </c>
      <c r="D296" s="13">
        <f t="shared" si="49"/>
        <v>277777.77777777775</v>
      </c>
      <c r="E296" s="13">
        <f t="shared" si="50"/>
        <v>185185.18518518904</v>
      </c>
      <c r="F296" s="14">
        <f t="shared" si="54"/>
        <v>462962.96296296676</v>
      </c>
      <c r="G296" s="13">
        <f t="shared" si="55"/>
        <v>78055555.55555521</v>
      </c>
      <c r="H296" s="13">
        <f t="shared" si="56"/>
        <v>21944444.44444491</v>
      </c>
      <c r="I296" s="13">
        <f t="shared" si="51"/>
        <v>451806.63435189077</v>
      </c>
      <c r="J296" s="13">
        <f t="shared" si="52"/>
        <v>425764.935736908</v>
      </c>
      <c r="K296" s="14">
        <f t="shared" si="57"/>
        <v>877571.57008879876</v>
      </c>
      <c r="L296" s="13">
        <f t="shared" si="58"/>
        <v>49360014.345922939</v>
      </c>
      <c r="M296" s="13">
        <f t="shared" si="59"/>
        <v>50639985.654077105</v>
      </c>
      <c r="N296" s="13"/>
      <c r="O296" s="13">
        <f t="shared" si="53"/>
        <v>833333.33333333337</v>
      </c>
      <c r="P296" s="13"/>
      <c r="Q296" s="13"/>
      <c r="R296" s="13"/>
    </row>
    <row r="297" spans="2:18" ht="20.100000000000001" customHeight="1" x14ac:dyDescent="0.3">
      <c r="B297" s="23">
        <v>282</v>
      </c>
      <c r="C297" s="33">
        <f t="shared" si="48"/>
        <v>53509</v>
      </c>
      <c r="D297" s="13">
        <f t="shared" si="49"/>
        <v>277777.77777777775</v>
      </c>
      <c r="E297" s="13">
        <f t="shared" si="50"/>
        <v>182870.37037037424</v>
      </c>
      <c r="F297" s="14">
        <f t="shared" si="54"/>
        <v>460648.14814815199</v>
      </c>
      <c r="G297" s="13">
        <f t="shared" si="55"/>
        <v>78333333.333332986</v>
      </c>
      <c r="H297" s="13">
        <f t="shared" si="56"/>
        <v>21666666.666667134</v>
      </c>
      <c r="I297" s="13">
        <f t="shared" si="51"/>
        <v>455571.68963815656</v>
      </c>
      <c r="J297" s="13">
        <f t="shared" si="52"/>
        <v>421999.88045064209</v>
      </c>
      <c r="K297" s="14">
        <f t="shared" si="57"/>
        <v>877571.57008879865</v>
      </c>
      <c r="L297" s="13">
        <f t="shared" si="58"/>
        <v>49815586.0355611</v>
      </c>
      <c r="M297" s="13">
        <f t="shared" si="59"/>
        <v>50184413.964438945</v>
      </c>
      <c r="N297" s="13"/>
      <c r="O297" s="13">
        <f t="shared" si="53"/>
        <v>833333.33333333337</v>
      </c>
      <c r="P297" s="13"/>
      <c r="Q297" s="13"/>
      <c r="R297" s="13"/>
    </row>
    <row r="298" spans="2:18" ht="20.100000000000001" customHeight="1" x14ac:dyDescent="0.3">
      <c r="B298" s="23">
        <v>283</v>
      </c>
      <c r="C298" s="33">
        <f t="shared" si="48"/>
        <v>53540</v>
      </c>
      <c r="D298" s="13">
        <f t="shared" si="49"/>
        <v>277777.77777777775</v>
      </c>
      <c r="E298" s="13">
        <f t="shared" si="50"/>
        <v>180555.55555555943</v>
      </c>
      <c r="F298" s="14">
        <f t="shared" si="54"/>
        <v>458333.33333333721</v>
      </c>
      <c r="G298" s="13">
        <f t="shared" si="55"/>
        <v>78611111.111110762</v>
      </c>
      <c r="H298" s="13">
        <f t="shared" si="56"/>
        <v>21388888.888889357</v>
      </c>
      <c r="I298" s="13">
        <f t="shared" si="51"/>
        <v>459368.12038514129</v>
      </c>
      <c r="J298" s="13">
        <f t="shared" si="52"/>
        <v>418203.44970365765</v>
      </c>
      <c r="K298" s="14">
        <f t="shared" si="57"/>
        <v>877571.57008879888</v>
      </c>
      <c r="L298" s="13">
        <f t="shared" si="58"/>
        <v>50274954.15594624</v>
      </c>
      <c r="M298" s="13">
        <f t="shared" si="59"/>
        <v>49725045.844053805</v>
      </c>
      <c r="N298" s="13"/>
      <c r="O298" s="13">
        <f t="shared" si="53"/>
        <v>833333.33333333337</v>
      </c>
      <c r="P298" s="13"/>
      <c r="Q298" s="13"/>
      <c r="R298" s="13"/>
    </row>
    <row r="299" spans="2:18" ht="20.100000000000001" customHeight="1" x14ac:dyDescent="0.3">
      <c r="B299" s="23">
        <v>284</v>
      </c>
      <c r="C299" s="33">
        <f t="shared" si="48"/>
        <v>53571</v>
      </c>
      <c r="D299" s="13">
        <f t="shared" si="49"/>
        <v>277777.77777777775</v>
      </c>
      <c r="E299" s="13">
        <f t="shared" si="50"/>
        <v>178240.74074074463</v>
      </c>
      <c r="F299" s="14">
        <f t="shared" si="54"/>
        <v>456018.51851852238</v>
      </c>
      <c r="G299" s="13">
        <f t="shared" si="55"/>
        <v>78888888.888888538</v>
      </c>
      <c r="H299" s="13">
        <f t="shared" si="56"/>
        <v>21111111.111111581</v>
      </c>
      <c r="I299" s="13">
        <f t="shared" si="51"/>
        <v>463196.18805501738</v>
      </c>
      <c r="J299" s="13">
        <f t="shared" si="52"/>
        <v>414375.38203378138</v>
      </c>
      <c r="K299" s="14">
        <f t="shared" si="57"/>
        <v>877571.57008879876</v>
      </c>
      <c r="L299" s="13">
        <f t="shared" si="58"/>
        <v>50738150.344001256</v>
      </c>
      <c r="M299" s="13">
        <f t="shared" si="59"/>
        <v>49261849.655998789</v>
      </c>
      <c r="N299" s="13"/>
      <c r="O299" s="13">
        <f t="shared" si="53"/>
        <v>833333.33333333337</v>
      </c>
      <c r="P299" s="13"/>
      <c r="Q299" s="13"/>
      <c r="R299" s="13"/>
    </row>
    <row r="300" spans="2:18" ht="20.100000000000001" customHeight="1" x14ac:dyDescent="0.3">
      <c r="B300" s="23">
        <v>285</v>
      </c>
      <c r="C300" s="33">
        <f t="shared" si="48"/>
        <v>53601</v>
      </c>
      <c r="D300" s="13">
        <f t="shared" si="49"/>
        <v>277777.77777777775</v>
      </c>
      <c r="E300" s="13">
        <f t="shared" si="50"/>
        <v>175925.92592592986</v>
      </c>
      <c r="F300" s="14">
        <f t="shared" si="54"/>
        <v>453703.70370370761</v>
      </c>
      <c r="G300" s="13">
        <f t="shared" si="55"/>
        <v>79166666.666666314</v>
      </c>
      <c r="H300" s="13">
        <f t="shared" si="56"/>
        <v>20833333.333333805</v>
      </c>
      <c r="I300" s="13">
        <f t="shared" si="51"/>
        <v>467056.15628880926</v>
      </c>
      <c r="J300" s="13">
        <f t="shared" si="52"/>
        <v>410515.41379998962</v>
      </c>
      <c r="K300" s="14">
        <f t="shared" si="57"/>
        <v>877571.57008879888</v>
      </c>
      <c r="L300" s="13">
        <f t="shared" si="58"/>
        <v>51205206.500290066</v>
      </c>
      <c r="M300" s="13">
        <f t="shared" si="59"/>
        <v>48794793.499709979</v>
      </c>
      <c r="N300" s="13"/>
      <c r="O300" s="13">
        <f t="shared" si="53"/>
        <v>833333.33333333337</v>
      </c>
      <c r="P300" s="13"/>
      <c r="Q300" s="13"/>
      <c r="R300" s="13"/>
    </row>
    <row r="301" spans="2:18" ht="20.100000000000001" customHeight="1" x14ac:dyDescent="0.3">
      <c r="B301" s="23">
        <v>286</v>
      </c>
      <c r="C301" s="33">
        <f t="shared" si="48"/>
        <v>53632</v>
      </c>
      <c r="D301" s="13">
        <f t="shared" si="49"/>
        <v>277777.77777777775</v>
      </c>
      <c r="E301" s="13">
        <f t="shared" si="50"/>
        <v>173611.11111111505</v>
      </c>
      <c r="F301" s="14">
        <f t="shared" si="54"/>
        <v>451388.88888889283</v>
      </c>
      <c r="G301" s="13">
        <f t="shared" si="55"/>
        <v>79444444.44444409</v>
      </c>
      <c r="H301" s="13">
        <f t="shared" si="56"/>
        <v>20555555.555556029</v>
      </c>
      <c r="I301" s="13">
        <f t="shared" si="51"/>
        <v>470948.29092454928</v>
      </c>
      <c r="J301" s="13">
        <f t="shared" si="52"/>
        <v>406623.27916424954</v>
      </c>
      <c r="K301" s="14">
        <f t="shared" si="57"/>
        <v>877571.57008879888</v>
      </c>
      <c r="L301" s="13">
        <f t="shared" si="58"/>
        <v>51676154.791214615</v>
      </c>
      <c r="M301" s="13">
        <f t="shared" si="59"/>
        <v>48323845.20878543</v>
      </c>
      <c r="N301" s="13"/>
      <c r="O301" s="13">
        <f t="shared" si="53"/>
        <v>833333.33333333337</v>
      </c>
      <c r="P301" s="13"/>
      <c r="Q301" s="13"/>
      <c r="R301" s="13"/>
    </row>
    <row r="302" spans="2:18" ht="20.100000000000001" customHeight="1" x14ac:dyDescent="0.3">
      <c r="B302" s="23">
        <v>287</v>
      </c>
      <c r="C302" s="33">
        <f t="shared" si="48"/>
        <v>53662</v>
      </c>
      <c r="D302" s="13">
        <f t="shared" si="49"/>
        <v>277777.77777777775</v>
      </c>
      <c r="E302" s="13">
        <f t="shared" si="50"/>
        <v>171296.29629630025</v>
      </c>
      <c r="F302" s="14">
        <f t="shared" si="54"/>
        <v>449074.074074078</v>
      </c>
      <c r="G302" s="13">
        <f t="shared" si="55"/>
        <v>79722222.222221866</v>
      </c>
      <c r="H302" s="13">
        <f t="shared" si="56"/>
        <v>20277777.777778253</v>
      </c>
      <c r="I302" s="13">
        <f t="shared" si="51"/>
        <v>474872.86001558724</v>
      </c>
      <c r="J302" s="13">
        <f t="shared" si="52"/>
        <v>402698.71007321158</v>
      </c>
      <c r="K302" s="14">
        <f t="shared" si="57"/>
        <v>877571.57008879888</v>
      </c>
      <c r="L302" s="13">
        <f t="shared" si="58"/>
        <v>52151027.651230201</v>
      </c>
      <c r="M302" s="13">
        <f t="shared" si="59"/>
        <v>47848972.348769844</v>
      </c>
      <c r="N302" s="13"/>
      <c r="O302" s="13">
        <f t="shared" si="53"/>
        <v>833333.33333333337</v>
      </c>
      <c r="P302" s="13"/>
      <c r="Q302" s="13"/>
      <c r="R302" s="13"/>
    </row>
    <row r="303" spans="2:18" ht="20.100000000000001" customHeight="1" x14ac:dyDescent="0.3">
      <c r="B303" s="23">
        <v>288</v>
      </c>
      <c r="C303" s="33">
        <f t="shared" si="48"/>
        <v>53693</v>
      </c>
      <c r="D303" s="13">
        <f t="shared" si="49"/>
        <v>277777.77777777775</v>
      </c>
      <c r="E303" s="13">
        <f t="shared" si="50"/>
        <v>168981.48148148545</v>
      </c>
      <c r="F303" s="14">
        <f t="shared" si="54"/>
        <v>446759.25925926317</v>
      </c>
      <c r="G303" s="13">
        <f t="shared" si="55"/>
        <v>79999999.999999642</v>
      </c>
      <c r="H303" s="13">
        <f t="shared" si="56"/>
        <v>20000000.000000477</v>
      </c>
      <c r="I303" s="13">
        <f t="shared" si="51"/>
        <v>478830.13384905038</v>
      </c>
      <c r="J303" s="13">
        <f t="shared" si="52"/>
        <v>398741.43623974838</v>
      </c>
      <c r="K303" s="14">
        <f t="shared" si="57"/>
        <v>877571.57008879876</v>
      </c>
      <c r="L303" s="13">
        <f t="shared" si="58"/>
        <v>52629857.785079248</v>
      </c>
      <c r="M303" s="13">
        <f t="shared" si="59"/>
        <v>47370142.214920796</v>
      </c>
      <c r="N303" s="13"/>
      <c r="O303" s="13">
        <f t="shared" si="53"/>
        <v>833333.33333333337</v>
      </c>
      <c r="P303" s="13"/>
      <c r="Q303" s="13"/>
      <c r="R303" s="13"/>
    </row>
    <row r="304" spans="2:18" ht="20.100000000000001" customHeight="1" x14ac:dyDescent="0.3">
      <c r="B304" s="23">
        <v>289</v>
      </c>
      <c r="C304" s="33">
        <f t="shared" si="48"/>
        <v>53724</v>
      </c>
      <c r="D304" s="13">
        <f t="shared" si="49"/>
        <v>277777.77777777775</v>
      </c>
      <c r="E304" s="13">
        <f t="shared" si="50"/>
        <v>166666.66666667064</v>
      </c>
      <c r="F304" s="14">
        <f t="shared" si="54"/>
        <v>444444.4444444484</v>
      </c>
      <c r="G304" s="13">
        <f t="shared" si="55"/>
        <v>80277777.777777418</v>
      </c>
      <c r="H304" s="13">
        <f t="shared" si="56"/>
        <v>19722222.222222701</v>
      </c>
      <c r="I304" s="13">
        <f t="shared" si="51"/>
        <v>482820.38496445911</v>
      </c>
      <c r="J304" s="13">
        <f t="shared" si="52"/>
        <v>394751.18512433965</v>
      </c>
      <c r="K304" s="14">
        <f t="shared" si="57"/>
        <v>877571.57008879876</v>
      </c>
      <c r="L304" s="13">
        <f t="shared" si="58"/>
        <v>53112678.170043707</v>
      </c>
      <c r="M304" s="13">
        <f t="shared" si="59"/>
        <v>46887321.829956338</v>
      </c>
      <c r="N304" s="13"/>
      <c r="O304" s="13">
        <f t="shared" si="53"/>
        <v>833333.33333333337</v>
      </c>
      <c r="P304" s="13"/>
      <c r="Q304" s="13"/>
      <c r="R304" s="13"/>
    </row>
    <row r="305" spans="2:18" ht="20.100000000000001" customHeight="1" x14ac:dyDescent="0.3">
      <c r="B305" s="23">
        <v>290</v>
      </c>
      <c r="C305" s="33">
        <f t="shared" si="48"/>
        <v>53752</v>
      </c>
      <c r="D305" s="13">
        <f t="shared" si="49"/>
        <v>277777.77777777775</v>
      </c>
      <c r="E305" s="13">
        <f t="shared" si="50"/>
        <v>164351.85185185584</v>
      </c>
      <c r="F305" s="14">
        <f t="shared" si="54"/>
        <v>442129.62962963362</v>
      </c>
      <c r="G305" s="13">
        <f t="shared" si="55"/>
        <v>80555555.555555195</v>
      </c>
      <c r="H305" s="13">
        <f t="shared" si="56"/>
        <v>19444444.444444925</v>
      </c>
      <c r="I305" s="13">
        <f t="shared" si="51"/>
        <v>486843.88817249628</v>
      </c>
      <c r="J305" s="13">
        <f t="shared" si="52"/>
        <v>390727.68191630242</v>
      </c>
      <c r="K305" s="14">
        <f t="shared" si="57"/>
        <v>877571.57008879865</v>
      </c>
      <c r="L305" s="13">
        <f t="shared" si="58"/>
        <v>53599522.058216207</v>
      </c>
      <c r="M305" s="13">
        <f t="shared" si="59"/>
        <v>46400477.941783838</v>
      </c>
      <c r="N305" s="13"/>
      <c r="O305" s="13">
        <f t="shared" si="53"/>
        <v>833333.33333333337</v>
      </c>
      <c r="P305" s="13"/>
      <c r="Q305" s="13"/>
      <c r="R305" s="13"/>
    </row>
    <row r="306" spans="2:18" ht="20.100000000000001" customHeight="1" x14ac:dyDescent="0.3">
      <c r="B306" s="23">
        <v>291</v>
      </c>
      <c r="C306" s="33">
        <f t="shared" si="48"/>
        <v>53783</v>
      </c>
      <c r="D306" s="13">
        <f t="shared" si="49"/>
        <v>277777.77777777775</v>
      </c>
      <c r="E306" s="13">
        <f t="shared" si="50"/>
        <v>162037.03703704104</v>
      </c>
      <c r="F306" s="14">
        <f t="shared" si="54"/>
        <v>439814.81481481879</v>
      </c>
      <c r="G306" s="13">
        <f t="shared" si="55"/>
        <v>80833333.333332971</v>
      </c>
      <c r="H306" s="13">
        <f t="shared" si="56"/>
        <v>19166666.666667148</v>
      </c>
      <c r="I306" s="13">
        <f t="shared" si="51"/>
        <v>490900.92057393381</v>
      </c>
      <c r="J306" s="13">
        <f t="shared" si="52"/>
        <v>386670.64951486501</v>
      </c>
      <c r="K306" s="14">
        <f t="shared" si="57"/>
        <v>877571.57008879888</v>
      </c>
      <c r="L306" s="13">
        <f t="shared" si="58"/>
        <v>54090422.978790142</v>
      </c>
      <c r="M306" s="13">
        <f t="shared" si="59"/>
        <v>45909577.021209903</v>
      </c>
      <c r="N306" s="13"/>
      <c r="O306" s="13">
        <f t="shared" si="53"/>
        <v>833333.33333333337</v>
      </c>
      <c r="P306" s="13"/>
      <c r="Q306" s="13"/>
      <c r="R306" s="13"/>
    </row>
    <row r="307" spans="2:18" ht="20.100000000000001" customHeight="1" x14ac:dyDescent="0.3">
      <c r="B307" s="23">
        <v>292</v>
      </c>
      <c r="C307" s="33">
        <f t="shared" si="48"/>
        <v>53813</v>
      </c>
      <c r="D307" s="13">
        <f t="shared" si="49"/>
        <v>277777.77777777775</v>
      </c>
      <c r="E307" s="13">
        <f t="shared" si="50"/>
        <v>159722.22222222624</v>
      </c>
      <c r="F307" s="14">
        <f t="shared" si="54"/>
        <v>437500.00000000396</v>
      </c>
      <c r="G307" s="13">
        <f t="shared" si="55"/>
        <v>81111111.111110747</v>
      </c>
      <c r="H307" s="13">
        <f t="shared" si="56"/>
        <v>18888888.888889372</v>
      </c>
      <c r="I307" s="13">
        <f t="shared" si="51"/>
        <v>494991.76157871657</v>
      </c>
      <c r="J307" s="13">
        <f t="shared" si="52"/>
        <v>382579.80851008219</v>
      </c>
      <c r="K307" s="14">
        <f t="shared" si="57"/>
        <v>877571.57008879876</v>
      </c>
      <c r="L307" s="13">
        <f t="shared" si="58"/>
        <v>54585414.740368858</v>
      </c>
      <c r="M307" s="13">
        <f t="shared" si="59"/>
        <v>45414585.259631187</v>
      </c>
      <c r="N307" s="13"/>
      <c r="O307" s="13">
        <f t="shared" si="53"/>
        <v>833333.33333333337</v>
      </c>
      <c r="P307" s="13"/>
      <c r="Q307" s="13"/>
      <c r="R307" s="13"/>
    </row>
    <row r="308" spans="2:18" ht="20.100000000000001" customHeight="1" x14ac:dyDescent="0.3">
      <c r="B308" s="23">
        <v>293</v>
      </c>
      <c r="C308" s="33">
        <f t="shared" si="48"/>
        <v>53844</v>
      </c>
      <c r="D308" s="13">
        <f t="shared" si="49"/>
        <v>277777.77777777775</v>
      </c>
      <c r="E308" s="13">
        <f t="shared" si="50"/>
        <v>157407.40740741143</v>
      </c>
      <c r="F308" s="14">
        <f t="shared" si="54"/>
        <v>435185.18518518918</v>
      </c>
      <c r="G308" s="13">
        <f t="shared" si="55"/>
        <v>81388888.888888523</v>
      </c>
      <c r="H308" s="13">
        <f t="shared" si="56"/>
        <v>18611111.111111596</v>
      </c>
      <c r="I308" s="13">
        <f t="shared" si="51"/>
        <v>499116.69292520586</v>
      </c>
      <c r="J308" s="13">
        <f t="shared" si="52"/>
        <v>378454.87716359284</v>
      </c>
      <c r="K308" s="14">
        <f t="shared" si="57"/>
        <v>877571.57008879865</v>
      </c>
      <c r="L308" s="13">
        <f t="shared" si="58"/>
        <v>55084531.433294065</v>
      </c>
      <c r="M308" s="13">
        <f t="shared" si="59"/>
        <v>44915468.566705979</v>
      </c>
      <c r="N308" s="13"/>
      <c r="O308" s="13">
        <f t="shared" si="53"/>
        <v>833333.33333333337</v>
      </c>
      <c r="P308" s="13"/>
      <c r="Q308" s="13"/>
      <c r="R308" s="13"/>
    </row>
    <row r="309" spans="2:18" ht="20.100000000000001" customHeight="1" x14ac:dyDescent="0.3">
      <c r="B309" s="23">
        <v>294</v>
      </c>
      <c r="C309" s="33">
        <f t="shared" si="48"/>
        <v>53874</v>
      </c>
      <c r="D309" s="13">
        <f t="shared" si="49"/>
        <v>277777.77777777775</v>
      </c>
      <c r="E309" s="13">
        <f t="shared" si="50"/>
        <v>155092.59259259663</v>
      </c>
      <c r="F309" s="14">
        <f t="shared" si="54"/>
        <v>432870.37037037441</v>
      </c>
      <c r="G309" s="13">
        <f t="shared" si="55"/>
        <v>81666666.666666299</v>
      </c>
      <c r="H309" s="13">
        <f t="shared" si="56"/>
        <v>18333333.33333382</v>
      </c>
      <c r="I309" s="13">
        <f t="shared" si="51"/>
        <v>503275.99869958259</v>
      </c>
      <c r="J309" s="13">
        <f t="shared" si="52"/>
        <v>374295.57138921617</v>
      </c>
      <c r="K309" s="14">
        <f t="shared" si="57"/>
        <v>877571.57008879876</v>
      </c>
      <c r="L309" s="13">
        <f t="shared" si="58"/>
        <v>55587807.431993648</v>
      </c>
      <c r="M309" s="13">
        <f t="shared" si="59"/>
        <v>44412192.568006396</v>
      </c>
      <c r="N309" s="13"/>
      <c r="O309" s="13">
        <f t="shared" si="53"/>
        <v>833333.33333333337</v>
      </c>
      <c r="P309" s="13"/>
      <c r="Q309" s="13"/>
      <c r="R309" s="13"/>
    </row>
    <row r="310" spans="2:18" ht="20.100000000000001" customHeight="1" x14ac:dyDescent="0.3">
      <c r="B310" s="23">
        <v>295</v>
      </c>
      <c r="C310" s="33">
        <f t="shared" si="48"/>
        <v>53905</v>
      </c>
      <c r="D310" s="13">
        <f t="shared" si="49"/>
        <v>277777.77777777775</v>
      </c>
      <c r="E310" s="13">
        <f t="shared" si="50"/>
        <v>152777.77777778183</v>
      </c>
      <c r="F310" s="14">
        <f t="shared" si="54"/>
        <v>430555.55555555958</v>
      </c>
      <c r="G310" s="13">
        <f t="shared" si="55"/>
        <v>81944444.444444075</v>
      </c>
      <c r="H310" s="13">
        <f t="shared" si="56"/>
        <v>18055555.555556044</v>
      </c>
      <c r="I310" s="13">
        <f t="shared" si="51"/>
        <v>507469.96535541245</v>
      </c>
      <c r="J310" s="13">
        <f t="shared" si="52"/>
        <v>370101.60473338631</v>
      </c>
      <c r="K310" s="14">
        <f t="shared" si="57"/>
        <v>877571.57008879876</v>
      </c>
      <c r="L310" s="13">
        <f t="shared" si="58"/>
        <v>56095277.39734906</v>
      </c>
      <c r="M310" s="13">
        <f t="shared" si="59"/>
        <v>43904722.602650985</v>
      </c>
      <c r="N310" s="13"/>
      <c r="O310" s="13">
        <f t="shared" si="53"/>
        <v>833333.33333333337</v>
      </c>
      <c r="P310" s="13"/>
      <c r="Q310" s="13"/>
      <c r="R310" s="13"/>
    </row>
    <row r="311" spans="2:18" ht="20.100000000000001" customHeight="1" x14ac:dyDescent="0.3">
      <c r="B311" s="23">
        <v>296</v>
      </c>
      <c r="C311" s="33">
        <f t="shared" si="48"/>
        <v>53936</v>
      </c>
      <c r="D311" s="13">
        <f t="shared" si="49"/>
        <v>277777.77777777775</v>
      </c>
      <c r="E311" s="13">
        <f t="shared" si="50"/>
        <v>150462.96296296702</v>
      </c>
      <c r="F311" s="14">
        <f t="shared" si="54"/>
        <v>428240.74074074475</v>
      </c>
      <c r="G311" s="13">
        <f t="shared" si="55"/>
        <v>82222222.222221851</v>
      </c>
      <c r="H311" s="13">
        <f t="shared" si="56"/>
        <v>17777777.777778268</v>
      </c>
      <c r="I311" s="13">
        <f t="shared" si="51"/>
        <v>511698.8817333742</v>
      </c>
      <c r="J311" s="13">
        <f t="shared" si="52"/>
        <v>365872.68835542456</v>
      </c>
      <c r="K311" s="14">
        <f t="shared" si="57"/>
        <v>877571.57008879876</v>
      </c>
      <c r="L311" s="13">
        <f t="shared" si="58"/>
        <v>56606976.279082432</v>
      </c>
      <c r="M311" s="13">
        <f t="shared" si="59"/>
        <v>43393023.720917612</v>
      </c>
      <c r="N311" s="13"/>
      <c r="O311" s="13">
        <f t="shared" si="53"/>
        <v>833333.33333333337</v>
      </c>
      <c r="P311" s="13"/>
      <c r="Q311" s="13"/>
      <c r="R311" s="13"/>
    </row>
    <row r="312" spans="2:18" ht="20.100000000000001" customHeight="1" x14ac:dyDescent="0.3">
      <c r="B312" s="23">
        <v>297</v>
      </c>
      <c r="C312" s="33">
        <f t="shared" si="48"/>
        <v>53966</v>
      </c>
      <c r="D312" s="13">
        <f t="shared" si="49"/>
        <v>277777.77777777775</v>
      </c>
      <c r="E312" s="13">
        <f t="shared" si="50"/>
        <v>148148.14814815222</v>
      </c>
      <c r="F312" s="14">
        <f t="shared" si="54"/>
        <v>425925.92592592997</v>
      </c>
      <c r="G312" s="13">
        <f t="shared" si="55"/>
        <v>82499999.999999627</v>
      </c>
      <c r="H312" s="13">
        <f t="shared" si="56"/>
        <v>17500000.000000492</v>
      </c>
      <c r="I312" s="13">
        <f t="shared" si="51"/>
        <v>515963.03908115235</v>
      </c>
      <c r="J312" s="13">
        <f t="shared" si="52"/>
        <v>361608.53100764647</v>
      </c>
      <c r="K312" s="14">
        <f t="shared" si="57"/>
        <v>877571.57008879888</v>
      </c>
      <c r="L312" s="13">
        <f t="shared" si="58"/>
        <v>57122939.318163581</v>
      </c>
      <c r="M312" s="13">
        <f t="shared" si="59"/>
        <v>42877060.681836464</v>
      </c>
      <c r="N312" s="13"/>
      <c r="O312" s="13">
        <f t="shared" si="53"/>
        <v>833333.33333333337</v>
      </c>
      <c r="P312" s="13"/>
      <c r="Q312" s="13"/>
      <c r="R312" s="13"/>
    </row>
    <row r="313" spans="2:18" ht="20.100000000000001" customHeight="1" x14ac:dyDescent="0.3">
      <c r="B313" s="23">
        <v>298</v>
      </c>
      <c r="C313" s="33">
        <f t="shared" si="48"/>
        <v>53997</v>
      </c>
      <c r="D313" s="13">
        <f t="shared" si="49"/>
        <v>277777.77777777775</v>
      </c>
      <c r="E313" s="13">
        <f t="shared" si="50"/>
        <v>145833.33333333742</v>
      </c>
      <c r="F313" s="14">
        <f t="shared" si="54"/>
        <v>423611.1111111152</v>
      </c>
      <c r="G313" s="13">
        <f t="shared" si="55"/>
        <v>82777777.777777404</v>
      </c>
      <c r="H313" s="13">
        <f t="shared" si="56"/>
        <v>17222222.222222716</v>
      </c>
      <c r="I313" s="13">
        <f t="shared" si="51"/>
        <v>520262.73107349529</v>
      </c>
      <c r="J313" s="13">
        <f t="shared" si="52"/>
        <v>357308.83901530353</v>
      </c>
      <c r="K313" s="14">
        <f t="shared" si="57"/>
        <v>877571.57008879888</v>
      </c>
      <c r="L313" s="13">
        <f t="shared" si="58"/>
        <v>57643202.04923708</v>
      </c>
      <c r="M313" s="13">
        <f t="shared" si="59"/>
        <v>42356797.950762965</v>
      </c>
      <c r="N313" s="13"/>
      <c r="O313" s="13">
        <f t="shared" si="53"/>
        <v>833333.33333333337</v>
      </c>
      <c r="P313" s="13"/>
      <c r="Q313" s="13"/>
      <c r="R313" s="13"/>
    </row>
    <row r="314" spans="2:18" ht="20.100000000000001" customHeight="1" x14ac:dyDescent="0.3">
      <c r="B314" s="23">
        <v>299</v>
      </c>
      <c r="C314" s="33">
        <f t="shared" si="48"/>
        <v>54027</v>
      </c>
      <c r="D314" s="13">
        <f t="shared" si="49"/>
        <v>277777.77777777775</v>
      </c>
      <c r="E314" s="13">
        <f t="shared" si="50"/>
        <v>143518.51851852261</v>
      </c>
      <c r="F314" s="14">
        <f t="shared" si="54"/>
        <v>421296.29629630037</v>
      </c>
      <c r="G314" s="13">
        <f t="shared" si="55"/>
        <v>83055555.55555518</v>
      </c>
      <c r="H314" s="13">
        <f t="shared" si="56"/>
        <v>16944444.444444939</v>
      </c>
      <c r="I314" s="13">
        <f t="shared" si="51"/>
        <v>524598.25383244106</v>
      </c>
      <c r="J314" s="13">
        <f t="shared" si="52"/>
        <v>352973.31625635771</v>
      </c>
      <c r="K314" s="14">
        <f t="shared" si="57"/>
        <v>877571.57008879876</v>
      </c>
      <c r="L314" s="13">
        <f t="shared" si="58"/>
        <v>58167800.303069524</v>
      </c>
      <c r="M314" s="13">
        <f t="shared" si="59"/>
        <v>41832199.69693052</v>
      </c>
      <c r="N314" s="13"/>
      <c r="O314" s="13">
        <f t="shared" si="53"/>
        <v>833333.33333333337</v>
      </c>
      <c r="P314" s="13"/>
      <c r="Q314" s="13"/>
      <c r="R314" s="13"/>
    </row>
    <row r="315" spans="2:18" ht="20.100000000000001" customHeight="1" x14ac:dyDescent="0.3">
      <c r="B315" s="23">
        <v>300</v>
      </c>
      <c r="C315" s="33">
        <f t="shared" si="48"/>
        <v>54058</v>
      </c>
      <c r="D315" s="13">
        <f t="shared" si="49"/>
        <v>277777.77777777775</v>
      </c>
      <c r="E315" s="13">
        <f t="shared" si="50"/>
        <v>141203.70370370784</v>
      </c>
      <c r="F315" s="14">
        <f t="shared" si="54"/>
        <v>418981.48148148559</v>
      </c>
      <c r="G315" s="13">
        <f t="shared" si="55"/>
        <v>83333333.333332956</v>
      </c>
      <c r="H315" s="13">
        <f t="shared" si="56"/>
        <v>16666666.666667162</v>
      </c>
      <c r="I315" s="13">
        <f t="shared" si="51"/>
        <v>528969.90594771132</v>
      </c>
      <c r="J315" s="13">
        <f t="shared" si="52"/>
        <v>348601.66414108744</v>
      </c>
      <c r="K315" s="14">
        <f t="shared" si="57"/>
        <v>877571.57008879876</v>
      </c>
      <c r="L315" s="13">
        <f t="shared" si="58"/>
        <v>58696770.209017232</v>
      </c>
      <c r="M315" s="13">
        <f t="shared" si="59"/>
        <v>41303229.790982813</v>
      </c>
      <c r="N315" s="13"/>
      <c r="O315" s="13">
        <f t="shared" si="53"/>
        <v>833333.33333333337</v>
      </c>
      <c r="P315" s="13"/>
      <c r="Q315" s="13"/>
      <c r="R315" s="13"/>
    </row>
    <row r="316" spans="2:18" ht="20.100000000000001" customHeight="1" x14ac:dyDescent="0.3">
      <c r="B316" s="23">
        <v>301</v>
      </c>
      <c r="C316" s="33">
        <f t="shared" si="48"/>
        <v>54089</v>
      </c>
      <c r="D316" s="13">
        <f t="shared" si="49"/>
        <v>277777.77777777775</v>
      </c>
      <c r="E316" s="13">
        <f t="shared" si="50"/>
        <v>138888.88888889301</v>
      </c>
      <c r="F316" s="14">
        <f t="shared" si="54"/>
        <v>416666.66666667076</v>
      </c>
      <c r="G316" s="13">
        <f t="shared" si="55"/>
        <v>83611111.111110732</v>
      </c>
      <c r="H316" s="13">
        <f t="shared" si="56"/>
        <v>16388888.888889384</v>
      </c>
      <c r="I316" s="13">
        <f t="shared" si="51"/>
        <v>533377.98849727574</v>
      </c>
      <c r="J316" s="13">
        <f t="shared" si="52"/>
        <v>344193.58159152308</v>
      </c>
      <c r="K316" s="14">
        <f t="shared" si="57"/>
        <v>877571.57008879888</v>
      </c>
      <c r="L316" s="13">
        <f t="shared" si="58"/>
        <v>59230148.197514504</v>
      </c>
      <c r="M316" s="13">
        <f t="shared" si="59"/>
        <v>40769851.802485541</v>
      </c>
      <c r="N316" s="13"/>
      <c r="O316" s="13">
        <f t="shared" si="53"/>
        <v>833333.33333333337</v>
      </c>
      <c r="P316" s="13"/>
      <c r="Q316" s="13"/>
      <c r="R316" s="13"/>
    </row>
    <row r="317" spans="2:18" ht="20.100000000000001" customHeight="1" x14ac:dyDescent="0.3">
      <c r="B317" s="23">
        <v>302</v>
      </c>
      <c r="C317" s="33">
        <f t="shared" si="48"/>
        <v>54118</v>
      </c>
      <c r="D317" s="13">
        <f t="shared" si="49"/>
        <v>277777.77777777775</v>
      </c>
      <c r="E317" s="13">
        <f t="shared" si="50"/>
        <v>136574.07407407821</v>
      </c>
      <c r="F317" s="14">
        <f t="shared" si="54"/>
        <v>414351.85185185599</v>
      </c>
      <c r="G317" s="13">
        <f t="shared" si="55"/>
        <v>83888888.888888508</v>
      </c>
      <c r="H317" s="13">
        <f t="shared" si="56"/>
        <v>16111111.111111606</v>
      </c>
      <c r="I317" s="13">
        <f t="shared" si="51"/>
        <v>537822.80506808637</v>
      </c>
      <c r="J317" s="13">
        <f t="shared" si="52"/>
        <v>339748.76502071245</v>
      </c>
      <c r="K317" s="14">
        <f t="shared" si="57"/>
        <v>877571.57008879888</v>
      </c>
      <c r="L317" s="13">
        <f t="shared" si="58"/>
        <v>59767971.002582587</v>
      </c>
      <c r="M317" s="13">
        <f t="shared" si="59"/>
        <v>40232028.997417457</v>
      </c>
      <c r="N317" s="13"/>
      <c r="O317" s="13">
        <f t="shared" si="53"/>
        <v>833333.33333333337</v>
      </c>
      <c r="P317" s="13"/>
      <c r="Q317" s="13"/>
      <c r="R317" s="13"/>
    </row>
    <row r="318" spans="2:18" ht="20.100000000000001" customHeight="1" x14ac:dyDescent="0.3">
      <c r="B318" s="23">
        <v>303</v>
      </c>
      <c r="C318" s="33">
        <f t="shared" si="48"/>
        <v>54149</v>
      </c>
      <c r="D318" s="13">
        <f t="shared" si="49"/>
        <v>277777.77777777775</v>
      </c>
      <c r="E318" s="13">
        <f t="shared" si="50"/>
        <v>134259.25925926337</v>
      </c>
      <c r="F318" s="14">
        <f t="shared" si="54"/>
        <v>412037.03703704115</v>
      </c>
      <c r="G318" s="13">
        <f t="shared" si="55"/>
        <v>84166666.666666284</v>
      </c>
      <c r="H318" s="13">
        <f t="shared" si="56"/>
        <v>15833333.333333828</v>
      </c>
      <c r="I318" s="13">
        <f t="shared" si="51"/>
        <v>542304.66177698702</v>
      </c>
      <c r="J318" s="13">
        <f t="shared" si="52"/>
        <v>335266.90831181174</v>
      </c>
      <c r="K318" s="14">
        <f t="shared" si="57"/>
        <v>877571.57008879876</v>
      </c>
      <c r="L318" s="13">
        <f t="shared" si="58"/>
        <v>60310275.664359577</v>
      </c>
      <c r="M318" s="13">
        <f t="shared" si="59"/>
        <v>39689724.335640468</v>
      </c>
      <c r="N318" s="13"/>
      <c r="O318" s="13">
        <f t="shared" si="53"/>
        <v>833333.33333333337</v>
      </c>
      <c r="P318" s="13"/>
      <c r="Q318" s="13"/>
      <c r="R318" s="13"/>
    </row>
    <row r="319" spans="2:18" ht="20.100000000000001" customHeight="1" x14ac:dyDescent="0.3">
      <c r="B319" s="23">
        <v>304</v>
      </c>
      <c r="C319" s="33">
        <f t="shared" si="48"/>
        <v>54179</v>
      </c>
      <c r="D319" s="13">
        <f t="shared" si="49"/>
        <v>277777.77777777775</v>
      </c>
      <c r="E319" s="13">
        <f t="shared" si="50"/>
        <v>131944.44444444857</v>
      </c>
      <c r="F319" s="14">
        <f t="shared" si="54"/>
        <v>409722.22222222632</v>
      </c>
      <c r="G319" s="13">
        <f t="shared" si="55"/>
        <v>84444444.44444406</v>
      </c>
      <c r="H319" s="13">
        <f t="shared" si="56"/>
        <v>15555555.55555605</v>
      </c>
      <c r="I319" s="13">
        <f t="shared" si="51"/>
        <v>546823.86729179521</v>
      </c>
      <c r="J319" s="13">
        <f t="shared" si="52"/>
        <v>330747.7027970035</v>
      </c>
      <c r="K319" s="14">
        <f t="shared" si="57"/>
        <v>877571.57008879865</v>
      </c>
      <c r="L319" s="13">
        <f t="shared" si="58"/>
        <v>60857099.53165137</v>
      </c>
      <c r="M319" s="13">
        <f t="shared" si="59"/>
        <v>39142900.468348674</v>
      </c>
      <c r="N319" s="13"/>
      <c r="O319" s="13">
        <f t="shared" si="53"/>
        <v>833333.33333333337</v>
      </c>
      <c r="P319" s="13"/>
      <c r="Q319" s="13"/>
      <c r="R319" s="13"/>
    </row>
    <row r="320" spans="2:18" ht="20.100000000000001" customHeight="1" x14ac:dyDescent="0.3">
      <c r="B320" s="23">
        <v>305</v>
      </c>
      <c r="C320" s="33">
        <f t="shared" si="48"/>
        <v>54210</v>
      </c>
      <c r="D320" s="13">
        <f t="shared" si="49"/>
        <v>277777.77777777775</v>
      </c>
      <c r="E320" s="13">
        <f t="shared" si="50"/>
        <v>129629.62962963374</v>
      </c>
      <c r="F320" s="14">
        <f t="shared" si="54"/>
        <v>407407.40740741149</v>
      </c>
      <c r="G320" s="13">
        <f t="shared" si="55"/>
        <v>84722222.222221836</v>
      </c>
      <c r="H320" s="13">
        <f t="shared" si="56"/>
        <v>15277777.777778272</v>
      </c>
      <c r="I320" s="13">
        <f t="shared" si="51"/>
        <v>551380.73285256024</v>
      </c>
      <c r="J320" s="13">
        <f t="shared" si="52"/>
        <v>326190.83723623859</v>
      </c>
      <c r="K320" s="14">
        <f t="shared" si="57"/>
        <v>877571.57008879888</v>
      </c>
      <c r="L320" s="13">
        <f t="shared" si="58"/>
        <v>61408480.264503933</v>
      </c>
      <c r="M320" s="13">
        <f t="shared" si="59"/>
        <v>38591519.735496111</v>
      </c>
      <c r="N320" s="13"/>
      <c r="O320" s="13">
        <f t="shared" si="53"/>
        <v>833333.33333333337</v>
      </c>
      <c r="P320" s="13"/>
      <c r="Q320" s="13"/>
      <c r="R320" s="13"/>
    </row>
    <row r="321" spans="2:18" ht="20.100000000000001" customHeight="1" x14ac:dyDescent="0.3">
      <c r="B321" s="23">
        <v>306</v>
      </c>
      <c r="C321" s="33">
        <f t="shared" si="48"/>
        <v>54240</v>
      </c>
      <c r="D321" s="13">
        <f t="shared" si="49"/>
        <v>277777.77777777775</v>
      </c>
      <c r="E321" s="13">
        <f t="shared" si="50"/>
        <v>127314.81481481892</v>
      </c>
      <c r="F321" s="14">
        <f t="shared" si="54"/>
        <v>405092.59259259666</v>
      </c>
      <c r="G321" s="13">
        <f t="shared" si="55"/>
        <v>84999999.999999613</v>
      </c>
      <c r="H321" s="13">
        <f t="shared" si="56"/>
        <v>15000000.000000494</v>
      </c>
      <c r="I321" s="13">
        <f t="shared" si="51"/>
        <v>555975.5722929982</v>
      </c>
      <c r="J321" s="13">
        <f t="shared" si="52"/>
        <v>321595.99779580056</v>
      </c>
      <c r="K321" s="14">
        <f t="shared" si="57"/>
        <v>877571.57008879876</v>
      </c>
      <c r="L321" s="13">
        <f t="shared" si="58"/>
        <v>61964455.836796932</v>
      </c>
      <c r="M321" s="13">
        <f t="shared" si="59"/>
        <v>38035544.163203113</v>
      </c>
      <c r="N321" s="13"/>
      <c r="O321" s="13">
        <f t="shared" si="53"/>
        <v>833333.33333333337</v>
      </c>
      <c r="P321" s="13"/>
      <c r="Q321" s="13"/>
      <c r="R321" s="13"/>
    </row>
    <row r="322" spans="2:18" ht="20.100000000000001" customHeight="1" x14ac:dyDescent="0.3">
      <c r="B322" s="23">
        <v>307</v>
      </c>
      <c r="C322" s="33">
        <f t="shared" si="48"/>
        <v>54271</v>
      </c>
      <c r="D322" s="13">
        <f t="shared" si="49"/>
        <v>277777.77777777775</v>
      </c>
      <c r="E322" s="13">
        <f t="shared" si="50"/>
        <v>125000.00000000412</v>
      </c>
      <c r="F322" s="14">
        <f t="shared" si="54"/>
        <v>402777.77777778188</v>
      </c>
      <c r="G322" s="13">
        <f t="shared" si="55"/>
        <v>85277777.777777389</v>
      </c>
      <c r="H322" s="13">
        <f t="shared" si="56"/>
        <v>14722222.222222716</v>
      </c>
      <c r="I322" s="13">
        <f t="shared" si="51"/>
        <v>560608.70206210646</v>
      </c>
      <c r="J322" s="13">
        <f t="shared" si="52"/>
        <v>316962.86802669225</v>
      </c>
      <c r="K322" s="14">
        <f t="shared" si="57"/>
        <v>877571.57008879865</v>
      </c>
      <c r="L322" s="13">
        <f t="shared" si="58"/>
        <v>62525064.53885904</v>
      </c>
      <c r="M322" s="13">
        <f t="shared" si="59"/>
        <v>37474935.461141005</v>
      </c>
      <c r="N322" s="13"/>
      <c r="O322" s="13">
        <f t="shared" si="53"/>
        <v>833333.33333333337</v>
      </c>
      <c r="P322" s="13"/>
      <c r="Q322" s="13"/>
      <c r="R322" s="13"/>
    </row>
    <row r="323" spans="2:18" ht="20.100000000000001" customHeight="1" x14ac:dyDescent="0.3">
      <c r="B323" s="23">
        <v>308</v>
      </c>
      <c r="C323" s="33">
        <f t="shared" si="48"/>
        <v>54302</v>
      </c>
      <c r="D323" s="13">
        <f t="shared" si="49"/>
        <v>277777.77777777775</v>
      </c>
      <c r="E323" s="13">
        <f t="shared" si="50"/>
        <v>122685.1851851893</v>
      </c>
      <c r="F323" s="14">
        <f t="shared" si="54"/>
        <v>400462.96296296705</v>
      </c>
      <c r="G323" s="13">
        <f t="shared" si="55"/>
        <v>85555555.555555165</v>
      </c>
      <c r="H323" s="13">
        <f t="shared" si="56"/>
        <v>14444444.444444938</v>
      </c>
      <c r="I323" s="13">
        <f t="shared" si="51"/>
        <v>565280.44124595751</v>
      </c>
      <c r="J323" s="13">
        <f t="shared" si="52"/>
        <v>312291.12884284137</v>
      </c>
      <c r="K323" s="14">
        <f t="shared" si="57"/>
        <v>877571.57008879888</v>
      </c>
      <c r="L323" s="13">
        <f t="shared" si="58"/>
        <v>63090344.980104998</v>
      </c>
      <c r="M323" s="13">
        <f t="shared" si="59"/>
        <v>36909655.019895047</v>
      </c>
      <c r="N323" s="13"/>
      <c r="O323" s="13">
        <f t="shared" si="53"/>
        <v>833333.33333333337</v>
      </c>
      <c r="P323" s="13"/>
      <c r="Q323" s="13"/>
      <c r="R323" s="13"/>
    </row>
    <row r="324" spans="2:18" ht="20.100000000000001" customHeight="1" x14ac:dyDescent="0.3">
      <c r="B324" s="23">
        <v>309</v>
      </c>
      <c r="C324" s="33">
        <f t="shared" si="48"/>
        <v>54332</v>
      </c>
      <c r="D324" s="13">
        <f t="shared" si="49"/>
        <v>277777.77777777775</v>
      </c>
      <c r="E324" s="13">
        <f t="shared" si="50"/>
        <v>120370.37037037448</v>
      </c>
      <c r="F324" s="14">
        <f t="shared" si="54"/>
        <v>398148.14814815222</v>
      </c>
      <c r="G324" s="13">
        <f t="shared" si="55"/>
        <v>85833333.333332941</v>
      </c>
      <c r="H324" s="13">
        <f t="shared" si="56"/>
        <v>14166666.66666716</v>
      </c>
      <c r="I324" s="13">
        <f t="shared" si="51"/>
        <v>569991.11158967367</v>
      </c>
      <c r="J324" s="13">
        <f t="shared" si="52"/>
        <v>307580.45849912509</v>
      </c>
      <c r="K324" s="14">
        <f t="shared" si="57"/>
        <v>877571.57008879876</v>
      </c>
      <c r="L324" s="13">
        <f t="shared" si="58"/>
        <v>63660336.091694668</v>
      </c>
      <c r="M324" s="13">
        <f t="shared" si="59"/>
        <v>36339663.908305377</v>
      </c>
      <c r="N324" s="13"/>
      <c r="O324" s="13">
        <f t="shared" si="53"/>
        <v>833333.33333333337</v>
      </c>
      <c r="P324" s="13"/>
      <c r="Q324" s="13"/>
      <c r="R324" s="13"/>
    </row>
    <row r="325" spans="2:18" ht="20.100000000000001" customHeight="1" x14ac:dyDescent="0.3">
      <c r="B325" s="23">
        <v>310</v>
      </c>
      <c r="C325" s="33">
        <f t="shared" si="48"/>
        <v>54363</v>
      </c>
      <c r="D325" s="13">
        <f t="shared" si="49"/>
        <v>277777.77777777775</v>
      </c>
      <c r="E325" s="13">
        <f t="shared" si="50"/>
        <v>118055.55555555967</v>
      </c>
      <c r="F325" s="14">
        <f t="shared" si="54"/>
        <v>395833.33333333745</v>
      </c>
      <c r="G325" s="13">
        <f t="shared" si="55"/>
        <v>86111111.111110717</v>
      </c>
      <c r="H325" s="13">
        <f t="shared" si="56"/>
        <v>13888888.888889382</v>
      </c>
      <c r="I325" s="13">
        <f t="shared" si="51"/>
        <v>574741.03751958767</v>
      </c>
      <c r="J325" s="13">
        <f t="shared" si="52"/>
        <v>302830.53256921115</v>
      </c>
      <c r="K325" s="14">
        <f t="shared" si="57"/>
        <v>877571.57008879888</v>
      </c>
      <c r="L325" s="13">
        <f t="shared" si="58"/>
        <v>64235077.129214257</v>
      </c>
      <c r="M325" s="13">
        <f t="shared" si="59"/>
        <v>35764922.870785788</v>
      </c>
      <c r="N325" s="13"/>
      <c r="O325" s="13">
        <f t="shared" si="53"/>
        <v>833333.33333333337</v>
      </c>
      <c r="P325" s="13"/>
      <c r="Q325" s="13"/>
      <c r="R325" s="13"/>
    </row>
    <row r="326" spans="2:18" ht="20.100000000000001" customHeight="1" x14ac:dyDescent="0.3">
      <c r="B326" s="23">
        <v>311</v>
      </c>
      <c r="C326" s="33">
        <f t="shared" si="48"/>
        <v>54393</v>
      </c>
      <c r="D326" s="13">
        <f t="shared" si="49"/>
        <v>277777.77777777775</v>
      </c>
      <c r="E326" s="13">
        <f t="shared" si="50"/>
        <v>115740.74074074485</v>
      </c>
      <c r="F326" s="14">
        <f t="shared" si="54"/>
        <v>393518.51851852261</v>
      </c>
      <c r="G326" s="13">
        <f t="shared" si="55"/>
        <v>86388888.888888493</v>
      </c>
      <c r="H326" s="13">
        <f t="shared" si="56"/>
        <v>13611111.111111604</v>
      </c>
      <c r="I326" s="13">
        <f t="shared" si="51"/>
        <v>579530.54616558424</v>
      </c>
      <c r="J326" s="13">
        <f t="shared" si="52"/>
        <v>298041.02392321452</v>
      </c>
      <c r="K326" s="14">
        <f t="shared" si="57"/>
        <v>877571.57008879876</v>
      </c>
      <c r="L326" s="13">
        <f t="shared" si="58"/>
        <v>64814607.675379843</v>
      </c>
      <c r="M326" s="13">
        <f t="shared" si="59"/>
        <v>35185392.324620202</v>
      </c>
      <c r="N326" s="13"/>
      <c r="O326" s="13">
        <f t="shared" si="53"/>
        <v>833333.33333333337</v>
      </c>
      <c r="P326" s="13"/>
      <c r="Q326" s="13"/>
      <c r="R326" s="13"/>
    </row>
    <row r="327" spans="2:18" ht="20.100000000000001" customHeight="1" x14ac:dyDescent="0.3">
      <c r="B327" s="23">
        <v>312</v>
      </c>
      <c r="C327" s="33">
        <f t="shared" si="48"/>
        <v>54424</v>
      </c>
      <c r="D327" s="13">
        <f t="shared" si="49"/>
        <v>277777.77777777775</v>
      </c>
      <c r="E327" s="13">
        <f t="shared" si="50"/>
        <v>113425.92592593003</v>
      </c>
      <c r="F327" s="14">
        <f t="shared" si="54"/>
        <v>391203.70370370778</v>
      </c>
      <c r="G327" s="13">
        <f t="shared" si="55"/>
        <v>86666666.666666269</v>
      </c>
      <c r="H327" s="13">
        <f t="shared" si="56"/>
        <v>13333333.333333826</v>
      </c>
      <c r="I327" s="13">
        <f t="shared" si="51"/>
        <v>584359.96738363081</v>
      </c>
      <c r="J327" s="13">
        <f t="shared" si="52"/>
        <v>293211.60270516796</v>
      </c>
      <c r="K327" s="14">
        <f t="shared" si="57"/>
        <v>877571.57008879876</v>
      </c>
      <c r="L327" s="13">
        <f t="shared" si="58"/>
        <v>65398967.642763473</v>
      </c>
      <c r="M327" s="13">
        <f t="shared" si="59"/>
        <v>34601032.357236572</v>
      </c>
      <c r="N327" s="13"/>
      <c r="O327" s="13">
        <f t="shared" si="53"/>
        <v>833333.33333333337</v>
      </c>
      <c r="P327" s="13"/>
      <c r="Q327" s="13"/>
      <c r="R327" s="13"/>
    </row>
    <row r="328" spans="2:18" ht="20.100000000000001" customHeight="1" x14ac:dyDescent="0.3">
      <c r="B328" s="23">
        <v>313</v>
      </c>
      <c r="C328" s="33">
        <f t="shared" si="48"/>
        <v>54455</v>
      </c>
      <c r="D328" s="13">
        <f t="shared" si="49"/>
        <v>277777.77777777775</v>
      </c>
      <c r="E328" s="13">
        <f t="shared" si="50"/>
        <v>111111.11111111521</v>
      </c>
      <c r="F328" s="14">
        <f t="shared" si="54"/>
        <v>388888.88888889295</v>
      </c>
      <c r="G328" s="13">
        <f t="shared" si="55"/>
        <v>86944444.444444045</v>
      </c>
      <c r="H328" s="13">
        <f t="shared" si="56"/>
        <v>13055555.555556048</v>
      </c>
      <c r="I328" s="13">
        <f t="shared" si="51"/>
        <v>589229.63377849432</v>
      </c>
      <c r="J328" s="13">
        <f t="shared" si="52"/>
        <v>288341.93631030445</v>
      </c>
      <c r="K328" s="14">
        <f t="shared" si="57"/>
        <v>877571.57008879876</v>
      </c>
      <c r="L328" s="13">
        <f t="shared" si="58"/>
        <v>65988197.276541971</v>
      </c>
      <c r="M328" s="13">
        <f t="shared" si="59"/>
        <v>34011802.723458074</v>
      </c>
      <c r="N328" s="13"/>
      <c r="O328" s="13">
        <f t="shared" si="53"/>
        <v>833333.33333333337</v>
      </c>
      <c r="P328" s="13"/>
      <c r="Q328" s="13"/>
      <c r="R328" s="13"/>
    </row>
    <row r="329" spans="2:18" ht="20.100000000000001" customHeight="1" x14ac:dyDescent="0.3">
      <c r="B329" s="23">
        <v>314</v>
      </c>
      <c r="C329" s="33">
        <f t="shared" si="48"/>
        <v>54483</v>
      </c>
      <c r="D329" s="13">
        <f t="shared" si="49"/>
        <v>277777.77777777775</v>
      </c>
      <c r="E329" s="13">
        <f t="shared" si="50"/>
        <v>108796.2962963004</v>
      </c>
      <c r="F329" s="14">
        <f t="shared" si="54"/>
        <v>386574.07407407812</v>
      </c>
      <c r="G329" s="13">
        <f t="shared" si="55"/>
        <v>87222222.222221822</v>
      </c>
      <c r="H329" s="13">
        <f t="shared" si="56"/>
        <v>12777777.77777827</v>
      </c>
      <c r="I329" s="13">
        <f t="shared" si="51"/>
        <v>594139.88072664849</v>
      </c>
      <c r="J329" s="13">
        <f t="shared" si="52"/>
        <v>283431.68936215038</v>
      </c>
      <c r="K329" s="14">
        <f t="shared" si="57"/>
        <v>877571.57008879888</v>
      </c>
      <c r="L329" s="13">
        <f t="shared" si="58"/>
        <v>66582337.157268621</v>
      </c>
      <c r="M329" s="13">
        <f t="shared" si="59"/>
        <v>33417662.842731424</v>
      </c>
      <c r="N329" s="13"/>
      <c r="O329" s="13">
        <f t="shared" si="53"/>
        <v>833333.33333333337</v>
      </c>
      <c r="P329" s="13"/>
      <c r="Q329" s="13"/>
      <c r="R329" s="13"/>
    </row>
    <row r="330" spans="2:18" ht="20.100000000000001" customHeight="1" x14ac:dyDescent="0.3">
      <c r="B330" s="23">
        <v>315</v>
      </c>
      <c r="C330" s="33">
        <f t="shared" si="48"/>
        <v>54514</v>
      </c>
      <c r="D330" s="13">
        <f t="shared" si="49"/>
        <v>277777.77777777775</v>
      </c>
      <c r="E330" s="13">
        <f t="shared" si="50"/>
        <v>106481.48148148558</v>
      </c>
      <c r="F330" s="14">
        <f t="shared" si="54"/>
        <v>384259.25925926334</v>
      </c>
      <c r="G330" s="13">
        <f t="shared" si="55"/>
        <v>87499999.999999598</v>
      </c>
      <c r="H330" s="13">
        <f t="shared" si="56"/>
        <v>12500000.000000492</v>
      </c>
      <c r="I330" s="13">
        <f t="shared" si="51"/>
        <v>599091.04639937053</v>
      </c>
      <c r="J330" s="13">
        <f t="shared" si="52"/>
        <v>278480.52368942823</v>
      </c>
      <c r="K330" s="14">
        <f t="shared" si="57"/>
        <v>877571.57008879876</v>
      </c>
      <c r="L330" s="13">
        <f t="shared" si="58"/>
        <v>67181428.203667998</v>
      </c>
      <c r="M330" s="13">
        <f t="shared" si="59"/>
        <v>32818571.796332054</v>
      </c>
      <c r="N330" s="13"/>
      <c r="O330" s="13">
        <f t="shared" si="53"/>
        <v>833333.33333333337</v>
      </c>
      <c r="P330" s="13"/>
      <c r="Q330" s="13"/>
      <c r="R330" s="13"/>
    </row>
    <row r="331" spans="2:18" ht="20.100000000000001" customHeight="1" x14ac:dyDescent="0.3">
      <c r="B331" s="23">
        <v>316</v>
      </c>
      <c r="C331" s="33">
        <f t="shared" si="48"/>
        <v>54544</v>
      </c>
      <c r="D331" s="13">
        <f t="shared" si="49"/>
        <v>277777.77777777775</v>
      </c>
      <c r="E331" s="13">
        <f t="shared" si="50"/>
        <v>104166.66666667076</v>
      </c>
      <c r="F331" s="14">
        <f t="shared" si="54"/>
        <v>381944.44444444851</v>
      </c>
      <c r="G331" s="13">
        <f t="shared" si="55"/>
        <v>87777777.777777374</v>
      </c>
      <c r="H331" s="13">
        <f t="shared" si="56"/>
        <v>12222222.222222714</v>
      </c>
      <c r="I331" s="13">
        <f t="shared" si="51"/>
        <v>604083.47178603197</v>
      </c>
      <c r="J331" s="13">
        <f t="shared" si="52"/>
        <v>273488.0983027668</v>
      </c>
      <c r="K331" s="14">
        <f t="shared" si="57"/>
        <v>877571.57008879876</v>
      </c>
      <c r="L331" s="13">
        <f t="shared" si="58"/>
        <v>67785511.675454035</v>
      </c>
      <c r="M331" s="13">
        <f t="shared" si="59"/>
        <v>32214488.32454602</v>
      </c>
      <c r="N331" s="13"/>
      <c r="O331" s="13">
        <f t="shared" si="53"/>
        <v>833333.33333333337</v>
      </c>
      <c r="P331" s="13"/>
      <c r="Q331" s="13"/>
      <c r="R331" s="13"/>
    </row>
    <row r="332" spans="2:18" ht="20.100000000000001" customHeight="1" x14ac:dyDescent="0.3">
      <c r="B332" s="23">
        <v>317</v>
      </c>
      <c r="C332" s="33">
        <f t="shared" si="48"/>
        <v>54575</v>
      </c>
      <c r="D332" s="13">
        <f t="shared" si="49"/>
        <v>277777.77777777775</v>
      </c>
      <c r="E332" s="13">
        <f t="shared" si="50"/>
        <v>101851.85185185594</v>
      </c>
      <c r="F332" s="14">
        <f t="shared" si="54"/>
        <v>379629.62962963368</v>
      </c>
      <c r="G332" s="13">
        <f t="shared" si="55"/>
        <v>88055555.55555515</v>
      </c>
      <c r="H332" s="13">
        <f t="shared" si="56"/>
        <v>11944444.444444936</v>
      </c>
      <c r="I332" s="13">
        <f t="shared" si="51"/>
        <v>609117.50071758218</v>
      </c>
      <c r="J332" s="13">
        <f t="shared" si="52"/>
        <v>268454.06937121652</v>
      </c>
      <c r="K332" s="14">
        <f t="shared" si="57"/>
        <v>877571.57008879865</v>
      </c>
      <c r="L332" s="13">
        <f t="shared" si="58"/>
        <v>68394629.176171616</v>
      </c>
      <c r="M332" s="13">
        <f t="shared" si="59"/>
        <v>31605370.823828436</v>
      </c>
      <c r="N332" s="13"/>
      <c r="O332" s="13">
        <f t="shared" si="53"/>
        <v>833333.33333333337</v>
      </c>
      <c r="P332" s="13"/>
      <c r="Q332" s="13"/>
      <c r="R332" s="13"/>
    </row>
    <row r="333" spans="2:18" ht="20.100000000000001" customHeight="1" x14ac:dyDescent="0.3">
      <c r="B333" s="23">
        <v>318</v>
      </c>
      <c r="C333" s="33">
        <f t="shared" si="48"/>
        <v>54605</v>
      </c>
      <c r="D333" s="13">
        <f t="shared" si="49"/>
        <v>277777.77777777775</v>
      </c>
      <c r="E333" s="13">
        <f t="shared" si="50"/>
        <v>99537.037037041126</v>
      </c>
      <c r="F333" s="14">
        <f t="shared" si="54"/>
        <v>377314.81481481891</v>
      </c>
      <c r="G333" s="13">
        <f t="shared" si="55"/>
        <v>88333333.333332926</v>
      </c>
      <c r="H333" s="13">
        <f t="shared" si="56"/>
        <v>11666666.666667158</v>
      </c>
      <c r="I333" s="13">
        <f t="shared" si="51"/>
        <v>614193.47989022883</v>
      </c>
      <c r="J333" s="13">
        <f t="shared" si="52"/>
        <v>263378.09019857005</v>
      </c>
      <c r="K333" s="14">
        <f t="shared" si="57"/>
        <v>877571.57008879888</v>
      </c>
      <c r="L333" s="13">
        <f t="shared" si="58"/>
        <v>69008822.656061843</v>
      </c>
      <c r="M333" s="13">
        <f t="shared" si="59"/>
        <v>30991177.343938209</v>
      </c>
      <c r="N333" s="13"/>
      <c r="O333" s="13">
        <f t="shared" si="53"/>
        <v>833333.33333333337</v>
      </c>
      <c r="P333" s="13"/>
      <c r="Q333" s="13"/>
      <c r="R333" s="13"/>
    </row>
    <row r="334" spans="2:18" ht="20.100000000000001" customHeight="1" x14ac:dyDescent="0.3">
      <c r="B334" s="23">
        <v>319</v>
      </c>
      <c r="C334" s="33">
        <f t="shared" si="48"/>
        <v>54636</v>
      </c>
      <c r="D334" s="13">
        <f t="shared" si="49"/>
        <v>277777.77777777775</v>
      </c>
      <c r="E334" s="13">
        <f t="shared" si="50"/>
        <v>97222.222222226308</v>
      </c>
      <c r="F334" s="14">
        <f t="shared" si="54"/>
        <v>375000.00000000407</v>
      </c>
      <c r="G334" s="13">
        <f t="shared" si="55"/>
        <v>88611111.111110702</v>
      </c>
      <c r="H334" s="13">
        <f t="shared" si="56"/>
        <v>11388888.88888938</v>
      </c>
      <c r="I334" s="13">
        <f t="shared" si="51"/>
        <v>619311.75888931402</v>
      </c>
      <c r="J334" s="13">
        <f t="shared" si="52"/>
        <v>258259.81119948483</v>
      </c>
      <c r="K334" s="14">
        <f t="shared" si="57"/>
        <v>877571.57008879888</v>
      </c>
      <c r="L334" s="13">
        <f t="shared" si="58"/>
        <v>69628134.414951161</v>
      </c>
      <c r="M334" s="13">
        <f t="shared" si="59"/>
        <v>30371865.585048895</v>
      </c>
      <c r="N334" s="13"/>
      <c r="O334" s="13">
        <f t="shared" si="53"/>
        <v>833333.33333333337</v>
      </c>
      <c r="P334" s="13"/>
      <c r="Q334" s="13"/>
      <c r="R334" s="13"/>
    </row>
    <row r="335" spans="2:18" ht="20.100000000000001" customHeight="1" x14ac:dyDescent="0.3">
      <c r="B335" s="23">
        <v>320</v>
      </c>
      <c r="C335" s="33">
        <f t="shared" ref="C335:C375" si="60">EDATE($C$7,B335)</f>
        <v>54667</v>
      </c>
      <c r="D335" s="13">
        <f t="shared" si="49"/>
        <v>277777.77777777775</v>
      </c>
      <c r="E335" s="13">
        <f t="shared" si="50"/>
        <v>94907.407407411491</v>
      </c>
      <c r="F335" s="14">
        <f t="shared" si="54"/>
        <v>372685.18518518924</v>
      </c>
      <c r="G335" s="13">
        <f t="shared" si="55"/>
        <v>88888888.888888478</v>
      </c>
      <c r="H335" s="13">
        <f t="shared" si="56"/>
        <v>11111111.111111602</v>
      </c>
      <c r="I335" s="13">
        <f t="shared" si="51"/>
        <v>624472.69021339156</v>
      </c>
      <c r="J335" s="13">
        <f t="shared" si="52"/>
        <v>253098.87987540718</v>
      </c>
      <c r="K335" s="14">
        <f t="shared" si="57"/>
        <v>877571.57008879876</v>
      </c>
      <c r="L335" s="13">
        <f t="shared" si="58"/>
        <v>70252607.105164558</v>
      </c>
      <c r="M335" s="13">
        <f t="shared" si="59"/>
        <v>29747392.894835502</v>
      </c>
      <c r="N335" s="13"/>
      <c r="O335" s="13">
        <f t="shared" si="53"/>
        <v>833333.33333333337</v>
      </c>
      <c r="P335" s="13"/>
      <c r="Q335" s="13"/>
      <c r="R335" s="13"/>
    </row>
    <row r="336" spans="2:18" ht="20.100000000000001" customHeight="1" x14ac:dyDescent="0.3">
      <c r="B336" s="23">
        <v>321</v>
      </c>
      <c r="C336" s="33">
        <f t="shared" si="60"/>
        <v>54697</v>
      </c>
      <c r="D336" s="13">
        <f t="shared" ref="D336:D375" si="61">$H$15/$C$6</f>
        <v>277777.77777777775</v>
      </c>
      <c r="E336" s="13">
        <f t="shared" ref="E336:E375" si="62">H335*$C$4</f>
        <v>92592.592592596688</v>
      </c>
      <c r="F336" s="14">
        <f t="shared" si="54"/>
        <v>370370.37037037441</v>
      </c>
      <c r="G336" s="13">
        <f t="shared" si="55"/>
        <v>89166666.666666254</v>
      </c>
      <c r="H336" s="13">
        <f t="shared" si="56"/>
        <v>10833333.333333824</v>
      </c>
      <c r="I336" s="13">
        <f t="shared" ref="I336:I375" si="63">-PPMT($C$4,$B336,$C$6,$C$2)</f>
        <v>629676.62929850316</v>
      </c>
      <c r="J336" s="13">
        <f t="shared" ref="J336:J375" si="64">-IPMT($C$4,$B336,$C$6,$C$2)</f>
        <v>247894.9407902956</v>
      </c>
      <c r="K336" s="14">
        <f t="shared" si="57"/>
        <v>877571.57008879876</v>
      </c>
      <c r="L336" s="13">
        <f t="shared" si="58"/>
        <v>70882283.734463066</v>
      </c>
      <c r="M336" s="13">
        <f t="shared" si="59"/>
        <v>29117716.265536997</v>
      </c>
      <c r="N336" s="13"/>
      <c r="O336" s="13">
        <f t="shared" ref="O336:O375" si="65">$C$2*$C$4</f>
        <v>833333.33333333337</v>
      </c>
      <c r="P336" s="13"/>
      <c r="Q336" s="13"/>
      <c r="R336" s="13"/>
    </row>
    <row r="337" spans="2:18" ht="20.100000000000001" customHeight="1" x14ac:dyDescent="0.3">
      <c r="B337" s="23">
        <v>322</v>
      </c>
      <c r="C337" s="33">
        <f t="shared" si="60"/>
        <v>54728</v>
      </c>
      <c r="D337" s="13">
        <f t="shared" si="61"/>
        <v>277777.77777777775</v>
      </c>
      <c r="E337" s="13">
        <f t="shared" si="62"/>
        <v>90277.77777778187</v>
      </c>
      <c r="F337" s="14">
        <f t="shared" ref="F337:F375" si="66">D337+E337</f>
        <v>368055.55555555964</v>
      </c>
      <c r="G337" s="13">
        <f t="shared" ref="G337:G375" si="67">D337+G336</f>
        <v>89444444.444444031</v>
      </c>
      <c r="H337" s="13">
        <f t="shared" ref="H337:H375" si="68">H336-D337</f>
        <v>10555555.555556046</v>
      </c>
      <c r="I337" s="13">
        <f t="shared" si="63"/>
        <v>634923.93454265746</v>
      </c>
      <c r="J337" s="13">
        <f t="shared" si="64"/>
        <v>242647.63554614139</v>
      </c>
      <c r="K337" s="14">
        <f t="shared" si="57"/>
        <v>877571.57008879888</v>
      </c>
      <c r="L337" s="13">
        <f t="shared" si="58"/>
        <v>71517207.669005722</v>
      </c>
      <c r="M337" s="13">
        <f t="shared" si="59"/>
        <v>28482792.330994342</v>
      </c>
      <c r="N337" s="13"/>
      <c r="O337" s="13">
        <f t="shared" si="65"/>
        <v>833333.33333333337</v>
      </c>
      <c r="P337" s="13"/>
      <c r="Q337" s="13"/>
      <c r="R337" s="13"/>
    </row>
    <row r="338" spans="2:18" ht="20.100000000000001" customHeight="1" x14ac:dyDescent="0.3">
      <c r="B338" s="23">
        <v>323</v>
      </c>
      <c r="C338" s="33">
        <f t="shared" si="60"/>
        <v>54758</v>
      </c>
      <c r="D338" s="13">
        <f t="shared" si="61"/>
        <v>277777.77777777775</v>
      </c>
      <c r="E338" s="13">
        <f t="shared" si="62"/>
        <v>87962.962962967053</v>
      </c>
      <c r="F338" s="14">
        <f t="shared" si="66"/>
        <v>365740.7407407448</v>
      </c>
      <c r="G338" s="13">
        <f t="shared" si="67"/>
        <v>89722222.222221807</v>
      </c>
      <c r="H338" s="13">
        <f t="shared" si="68"/>
        <v>10277777.777778268</v>
      </c>
      <c r="I338" s="13">
        <f t="shared" si="63"/>
        <v>640214.96733051294</v>
      </c>
      <c r="J338" s="13">
        <f t="shared" si="64"/>
        <v>237356.60275828585</v>
      </c>
      <c r="K338" s="14">
        <f t="shared" ref="K338:K375" si="69">I338+J338</f>
        <v>877571.57008879876</v>
      </c>
      <c r="L338" s="13">
        <f t="shared" ref="L338:L375" si="70">I338+L337</f>
        <v>72157422.636336237</v>
      </c>
      <c r="M338" s="13">
        <f t="shared" ref="M338:M375" si="71">M337-I338</f>
        <v>27842577.36366383</v>
      </c>
      <c r="N338" s="13"/>
      <c r="O338" s="13">
        <f t="shared" si="65"/>
        <v>833333.33333333337</v>
      </c>
      <c r="P338" s="13"/>
      <c r="Q338" s="13"/>
      <c r="R338" s="13"/>
    </row>
    <row r="339" spans="2:18" ht="20.100000000000001" customHeight="1" x14ac:dyDescent="0.3">
      <c r="B339" s="23">
        <v>324</v>
      </c>
      <c r="C339" s="33">
        <f t="shared" si="60"/>
        <v>54789</v>
      </c>
      <c r="D339" s="13">
        <f t="shared" si="61"/>
        <v>277777.77777777775</v>
      </c>
      <c r="E339" s="13">
        <f t="shared" si="62"/>
        <v>85648.148148152235</v>
      </c>
      <c r="F339" s="14">
        <f t="shared" si="66"/>
        <v>363425.92592592997</v>
      </c>
      <c r="G339" s="13">
        <f t="shared" si="67"/>
        <v>89999999.999999583</v>
      </c>
      <c r="H339" s="13">
        <f t="shared" si="68"/>
        <v>10000000.00000049</v>
      </c>
      <c r="I339" s="13">
        <f t="shared" si="63"/>
        <v>645550.09205826721</v>
      </c>
      <c r="J339" s="13">
        <f t="shared" si="64"/>
        <v>232021.47803053164</v>
      </c>
      <c r="K339" s="14">
        <f t="shared" si="69"/>
        <v>877571.57008879888</v>
      </c>
      <c r="L339" s="13">
        <f t="shared" si="70"/>
        <v>72802972.728394508</v>
      </c>
      <c r="M339" s="13">
        <f t="shared" si="71"/>
        <v>27197027.271605562</v>
      </c>
      <c r="N339" s="13"/>
      <c r="O339" s="13">
        <f t="shared" si="65"/>
        <v>833333.33333333337</v>
      </c>
      <c r="P339" s="13"/>
      <c r="Q339" s="13"/>
      <c r="R339" s="13"/>
    </row>
    <row r="340" spans="2:18" ht="20.100000000000001" customHeight="1" x14ac:dyDescent="0.3">
      <c r="B340" s="23">
        <v>325</v>
      </c>
      <c r="C340" s="33">
        <f t="shared" si="60"/>
        <v>54820</v>
      </c>
      <c r="D340" s="13">
        <f t="shared" si="61"/>
        <v>277777.77777777775</v>
      </c>
      <c r="E340" s="13">
        <f t="shared" si="62"/>
        <v>83333.333333337418</v>
      </c>
      <c r="F340" s="14">
        <f t="shared" si="66"/>
        <v>361111.1111111152</v>
      </c>
      <c r="G340" s="13">
        <f t="shared" si="67"/>
        <v>90277777.777777359</v>
      </c>
      <c r="H340" s="13">
        <f t="shared" si="68"/>
        <v>9722222.2222227119</v>
      </c>
      <c r="I340" s="13">
        <f t="shared" si="63"/>
        <v>650929.67615875276</v>
      </c>
      <c r="J340" s="13">
        <f t="shared" si="64"/>
        <v>226641.89393004606</v>
      </c>
      <c r="K340" s="14">
        <f t="shared" si="69"/>
        <v>877571.57008879888</v>
      </c>
      <c r="L340" s="13">
        <f t="shared" si="70"/>
        <v>73453902.404553264</v>
      </c>
      <c r="M340" s="13">
        <f t="shared" si="71"/>
        <v>26546097.59544681</v>
      </c>
      <c r="N340" s="13"/>
      <c r="O340" s="13">
        <f t="shared" si="65"/>
        <v>833333.33333333337</v>
      </c>
      <c r="P340" s="13"/>
      <c r="Q340" s="13"/>
      <c r="R340" s="13"/>
    </row>
    <row r="341" spans="2:18" ht="20.100000000000001" customHeight="1" x14ac:dyDescent="0.3">
      <c r="B341" s="23">
        <v>326</v>
      </c>
      <c r="C341" s="33">
        <f t="shared" si="60"/>
        <v>54848</v>
      </c>
      <c r="D341" s="13">
        <f t="shared" si="61"/>
        <v>277777.77777777775</v>
      </c>
      <c r="E341" s="13">
        <f t="shared" si="62"/>
        <v>81018.5185185226</v>
      </c>
      <c r="F341" s="14">
        <f t="shared" si="66"/>
        <v>358796.29629630037</v>
      </c>
      <c r="G341" s="13">
        <f t="shared" si="67"/>
        <v>90555555.555555135</v>
      </c>
      <c r="H341" s="13">
        <f t="shared" si="68"/>
        <v>9444444.4444449339</v>
      </c>
      <c r="I341" s="13">
        <f t="shared" si="63"/>
        <v>656354.09012674226</v>
      </c>
      <c r="J341" s="13">
        <f t="shared" si="64"/>
        <v>221217.47996205647</v>
      </c>
      <c r="K341" s="14">
        <f t="shared" si="69"/>
        <v>877571.57008879876</v>
      </c>
      <c r="L341" s="13">
        <f t="shared" si="70"/>
        <v>74110256.494680002</v>
      </c>
      <c r="M341" s="13">
        <f t="shared" si="71"/>
        <v>25889743.505320068</v>
      </c>
      <c r="N341" s="13"/>
      <c r="O341" s="13">
        <f t="shared" si="65"/>
        <v>833333.33333333337</v>
      </c>
      <c r="P341" s="13"/>
      <c r="Q341" s="13"/>
      <c r="R341" s="13"/>
    </row>
    <row r="342" spans="2:18" ht="20.100000000000001" customHeight="1" x14ac:dyDescent="0.3">
      <c r="B342" s="23">
        <v>327</v>
      </c>
      <c r="C342" s="33">
        <f t="shared" si="60"/>
        <v>54879</v>
      </c>
      <c r="D342" s="13">
        <f t="shared" si="61"/>
        <v>277777.77777777775</v>
      </c>
      <c r="E342" s="13">
        <f t="shared" si="62"/>
        <v>78703.703703707783</v>
      </c>
      <c r="F342" s="14">
        <f t="shared" si="66"/>
        <v>356481.48148148553</v>
      </c>
      <c r="G342" s="13">
        <f t="shared" si="67"/>
        <v>90833333.333332911</v>
      </c>
      <c r="H342" s="13">
        <f t="shared" si="68"/>
        <v>9166666.6666671559</v>
      </c>
      <c r="I342" s="13">
        <f t="shared" si="63"/>
        <v>661823.7075444652</v>
      </c>
      <c r="J342" s="13">
        <f t="shared" si="64"/>
        <v>215747.86254433359</v>
      </c>
      <c r="K342" s="14">
        <f t="shared" si="69"/>
        <v>877571.57008879876</v>
      </c>
      <c r="L342" s="13">
        <f t="shared" si="70"/>
        <v>74772080.202224463</v>
      </c>
      <c r="M342" s="13">
        <f t="shared" si="71"/>
        <v>25227919.797775604</v>
      </c>
      <c r="N342" s="13"/>
      <c r="O342" s="13">
        <f t="shared" si="65"/>
        <v>833333.33333333337</v>
      </c>
      <c r="P342" s="13"/>
      <c r="Q342" s="13"/>
      <c r="R342" s="13"/>
    </row>
    <row r="343" spans="2:18" ht="20.100000000000001" customHeight="1" x14ac:dyDescent="0.3">
      <c r="B343" s="23">
        <v>328</v>
      </c>
      <c r="C343" s="33">
        <f t="shared" si="60"/>
        <v>54909</v>
      </c>
      <c r="D343" s="13">
        <f t="shared" si="61"/>
        <v>277777.77777777775</v>
      </c>
      <c r="E343" s="13">
        <f t="shared" si="62"/>
        <v>76388.888888892965</v>
      </c>
      <c r="F343" s="14">
        <f t="shared" si="66"/>
        <v>354166.6666666707</v>
      </c>
      <c r="G343" s="13">
        <f t="shared" si="67"/>
        <v>91111111.111110687</v>
      </c>
      <c r="H343" s="13">
        <f t="shared" si="68"/>
        <v>8888888.8888893779</v>
      </c>
      <c r="I343" s="13">
        <f t="shared" si="63"/>
        <v>667338.90510733577</v>
      </c>
      <c r="J343" s="13">
        <f t="shared" si="64"/>
        <v>210232.66498146305</v>
      </c>
      <c r="K343" s="14">
        <f t="shared" si="69"/>
        <v>877571.57008879888</v>
      </c>
      <c r="L343" s="13">
        <f t="shared" si="70"/>
        <v>75439419.107331797</v>
      </c>
      <c r="M343" s="13">
        <f t="shared" si="71"/>
        <v>24560580.89266827</v>
      </c>
      <c r="N343" s="13"/>
      <c r="O343" s="13">
        <f t="shared" si="65"/>
        <v>833333.33333333337</v>
      </c>
      <c r="P343" s="13"/>
      <c r="Q343" s="13"/>
      <c r="R343" s="13"/>
    </row>
    <row r="344" spans="2:18" ht="20.100000000000001" customHeight="1" x14ac:dyDescent="0.3">
      <c r="B344" s="23">
        <v>329</v>
      </c>
      <c r="C344" s="33">
        <f t="shared" si="60"/>
        <v>54940</v>
      </c>
      <c r="D344" s="13">
        <f t="shared" si="61"/>
        <v>277777.77777777775</v>
      </c>
      <c r="E344" s="13">
        <f t="shared" si="62"/>
        <v>74074.074074078148</v>
      </c>
      <c r="F344" s="14">
        <f t="shared" si="66"/>
        <v>351851.85185185587</v>
      </c>
      <c r="G344" s="13">
        <f t="shared" si="67"/>
        <v>91388888.888888463</v>
      </c>
      <c r="H344" s="13">
        <f t="shared" si="68"/>
        <v>8611111.1111116</v>
      </c>
      <c r="I344" s="13">
        <f t="shared" si="63"/>
        <v>672900.06264989683</v>
      </c>
      <c r="J344" s="13">
        <f t="shared" si="64"/>
        <v>204671.50743890193</v>
      </c>
      <c r="K344" s="14">
        <f t="shared" si="69"/>
        <v>877571.57008879876</v>
      </c>
      <c r="L344" s="13">
        <f t="shared" si="70"/>
        <v>76112319.169981688</v>
      </c>
      <c r="M344" s="13">
        <f t="shared" si="71"/>
        <v>23887680.830018371</v>
      </c>
      <c r="N344" s="13"/>
      <c r="O344" s="13">
        <f t="shared" si="65"/>
        <v>833333.33333333337</v>
      </c>
      <c r="P344" s="13"/>
      <c r="Q344" s="13"/>
      <c r="R344" s="13"/>
    </row>
    <row r="345" spans="2:18" ht="20.100000000000001" customHeight="1" x14ac:dyDescent="0.3">
      <c r="B345" s="23">
        <v>330</v>
      </c>
      <c r="C345" s="33">
        <f t="shared" si="60"/>
        <v>54970</v>
      </c>
      <c r="D345" s="13">
        <f t="shared" si="61"/>
        <v>277777.77777777775</v>
      </c>
      <c r="E345" s="13">
        <f t="shared" si="62"/>
        <v>71759.25925926333</v>
      </c>
      <c r="F345" s="14">
        <f t="shared" si="66"/>
        <v>349537.0370370411</v>
      </c>
      <c r="G345" s="13">
        <f t="shared" si="67"/>
        <v>91666666.66666624</v>
      </c>
      <c r="H345" s="13">
        <f t="shared" si="68"/>
        <v>8333333.333333822</v>
      </c>
      <c r="I345" s="13">
        <f t="shared" si="63"/>
        <v>678507.56317197939</v>
      </c>
      <c r="J345" s="13">
        <f t="shared" si="64"/>
        <v>199064.00691681952</v>
      </c>
      <c r="K345" s="14">
        <f t="shared" si="69"/>
        <v>877571.57008879888</v>
      </c>
      <c r="L345" s="13">
        <f t="shared" si="70"/>
        <v>76790826.733153671</v>
      </c>
      <c r="M345" s="13">
        <f t="shared" si="71"/>
        <v>23209173.266846392</v>
      </c>
      <c r="N345" s="13"/>
      <c r="O345" s="13">
        <f t="shared" si="65"/>
        <v>833333.33333333337</v>
      </c>
      <c r="P345" s="13"/>
      <c r="Q345" s="13"/>
      <c r="R345" s="13"/>
    </row>
    <row r="346" spans="2:18" ht="20.100000000000001" customHeight="1" x14ac:dyDescent="0.3">
      <c r="B346" s="23">
        <v>331</v>
      </c>
      <c r="C346" s="33">
        <f t="shared" si="60"/>
        <v>55001</v>
      </c>
      <c r="D346" s="13">
        <f t="shared" si="61"/>
        <v>277777.77777777775</v>
      </c>
      <c r="E346" s="13">
        <f t="shared" si="62"/>
        <v>69444.444444448513</v>
      </c>
      <c r="F346" s="14">
        <f t="shared" si="66"/>
        <v>347222.22222222626</v>
      </c>
      <c r="G346" s="13">
        <f t="shared" si="67"/>
        <v>91944444.444444016</v>
      </c>
      <c r="H346" s="13">
        <f t="shared" si="68"/>
        <v>8055555.555556044</v>
      </c>
      <c r="I346" s="13">
        <f t="shared" si="63"/>
        <v>684161.79286507925</v>
      </c>
      <c r="J346" s="13">
        <f t="shared" si="64"/>
        <v>193409.7772237196</v>
      </c>
      <c r="K346" s="14">
        <f t="shared" si="69"/>
        <v>877571.57008879888</v>
      </c>
      <c r="L346" s="13">
        <f t="shared" si="70"/>
        <v>77474988.526018754</v>
      </c>
      <c r="M346" s="13">
        <f t="shared" si="71"/>
        <v>22525011.473981313</v>
      </c>
      <c r="N346" s="13"/>
      <c r="O346" s="13">
        <f t="shared" si="65"/>
        <v>833333.33333333337</v>
      </c>
      <c r="P346" s="13"/>
      <c r="Q346" s="13"/>
      <c r="R346" s="13"/>
    </row>
    <row r="347" spans="2:18" ht="20.100000000000001" customHeight="1" x14ac:dyDescent="0.3">
      <c r="B347" s="23">
        <v>332</v>
      </c>
      <c r="C347" s="33">
        <f t="shared" si="60"/>
        <v>55032</v>
      </c>
      <c r="D347" s="13">
        <f t="shared" si="61"/>
        <v>277777.77777777775</v>
      </c>
      <c r="E347" s="13">
        <f t="shared" si="62"/>
        <v>67129.629629633695</v>
      </c>
      <c r="F347" s="14">
        <f t="shared" si="66"/>
        <v>344907.40740741143</v>
      </c>
      <c r="G347" s="13">
        <f t="shared" si="67"/>
        <v>92222222.222221792</v>
      </c>
      <c r="H347" s="13">
        <f t="shared" si="68"/>
        <v>7777777.777778266</v>
      </c>
      <c r="I347" s="13">
        <f t="shared" si="63"/>
        <v>689863.14113895479</v>
      </c>
      <c r="J347" s="13">
        <f t="shared" si="64"/>
        <v>187708.42894984398</v>
      </c>
      <c r="K347" s="14">
        <f t="shared" si="69"/>
        <v>877571.57008879876</v>
      </c>
      <c r="L347" s="13">
        <f t="shared" si="70"/>
        <v>78164851.66715771</v>
      </c>
      <c r="M347" s="13">
        <f t="shared" si="71"/>
        <v>21835148.332842357</v>
      </c>
      <c r="N347" s="13"/>
      <c r="O347" s="13">
        <f t="shared" si="65"/>
        <v>833333.33333333337</v>
      </c>
      <c r="P347" s="13"/>
      <c r="Q347" s="13"/>
      <c r="R347" s="13"/>
    </row>
    <row r="348" spans="2:18" ht="20.100000000000001" customHeight="1" x14ac:dyDescent="0.3">
      <c r="B348" s="23">
        <v>333</v>
      </c>
      <c r="C348" s="33">
        <f t="shared" si="60"/>
        <v>55062</v>
      </c>
      <c r="D348" s="13">
        <f t="shared" si="61"/>
        <v>277777.77777777775</v>
      </c>
      <c r="E348" s="13">
        <f t="shared" si="62"/>
        <v>64814.814814818885</v>
      </c>
      <c r="F348" s="14">
        <f t="shared" si="66"/>
        <v>342592.59259259666</v>
      </c>
      <c r="G348" s="13">
        <f t="shared" si="67"/>
        <v>92499999.999999568</v>
      </c>
      <c r="H348" s="13">
        <f t="shared" si="68"/>
        <v>7500000.000000488</v>
      </c>
      <c r="I348" s="13">
        <f t="shared" si="63"/>
        <v>695612.00064844615</v>
      </c>
      <c r="J348" s="13">
        <f t="shared" si="64"/>
        <v>181959.56944035267</v>
      </c>
      <c r="K348" s="14">
        <f t="shared" si="69"/>
        <v>877571.57008879888</v>
      </c>
      <c r="L348" s="13">
        <f t="shared" si="70"/>
        <v>78860463.667806149</v>
      </c>
      <c r="M348" s="13">
        <f t="shared" si="71"/>
        <v>21139536.332193911</v>
      </c>
      <c r="N348" s="13"/>
      <c r="O348" s="13">
        <f t="shared" si="65"/>
        <v>833333.33333333337</v>
      </c>
      <c r="P348" s="13"/>
      <c r="Q348" s="13"/>
      <c r="R348" s="13"/>
    </row>
    <row r="349" spans="2:18" ht="20.100000000000001" customHeight="1" x14ac:dyDescent="0.3">
      <c r="B349" s="23">
        <v>334</v>
      </c>
      <c r="C349" s="33">
        <f t="shared" si="60"/>
        <v>55093</v>
      </c>
      <c r="D349" s="13">
        <f t="shared" si="61"/>
        <v>277777.77777777775</v>
      </c>
      <c r="E349" s="13">
        <f t="shared" si="62"/>
        <v>62500.000000004067</v>
      </c>
      <c r="F349" s="14">
        <f t="shared" si="66"/>
        <v>340277.77777778183</v>
      </c>
      <c r="G349" s="13">
        <f t="shared" si="67"/>
        <v>92777777.777777344</v>
      </c>
      <c r="H349" s="13">
        <f t="shared" si="68"/>
        <v>7222222.22222271</v>
      </c>
      <c r="I349" s="13">
        <f t="shared" si="63"/>
        <v>701408.7673205164</v>
      </c>
      <c r="J349" s="13">
        <f t="shared" si="64"/>
        <v>176162.80276828227</v>
      </c>
      <c r="K349" s="14">
        <f t="shared" si="69"/>
        <v>877571.57008879865</v>
      </c>
      <c r="L349" s="13">
        <f t="shared" si="70"/>
        <v>79561872.435126662</v>
      </c>
      <c r="M349" s="13">
        <f t="shared" si="71"/>
        <v>20438127.564873394</v>
      </c>
      <c r="N349" s="13"/>
      <c r="O349" s="13">
        <f t="shared" si="65"/>
        <v>833333.33333333337</v>
      </c>
      <c r="P349" s="13"/>
      <c r="Q349" s="13"/>
      <c r="R349" s="13"/>
    </row>
    <row r="350" spans="2:18" ht="20.100000000000001" customHeight="1" x14ac:dyDescent="0.3">
      <c r="B350" s="23">
        <v>335</v>
      </c>
      <c r="C350" s="33">
        <f t="shared" si="60"/>
        <v>55123</v>
      </c>
      <c r="D350" s="13">
        <f t="shared" si="61"/>
        <v>277777.77777777775</v>
      </c>
      <c r="E350" s="13">
        <f t="shared" si="62"/>
        <v>60185.18518518925</v>
      </c>
      <c r="F350" s="14">
        <f t="shared" si="66"/>
        <v>337962.96296296699</v>
      </c>
      <c r="G350" s="13">
        <f t="shared" si="67"/>
        <v>93055555.55555512</v>
      </c>
      <c r="H350" s="13">
        <f t="shared" si="68"/>
        <v>6944444.444444932</v>
      </c>
      <c r="I350" s="13">
        <f t="shared" si="63"/>
        <v>707253.84038152068</v>
      </c>
      <c r="J350" s="13">
        <f t="shared" si="64"/>
        <v>170317.72970727799</v>
      </c>
      <c r="K350" s="14">
        <f t="shared" si="69"/>
        <v>877571.57008879865</v>
      </c>
      <c r="L350" s="13">
        <f t="shared" si="70"/>
        <v>80269126.27550818</v>
      </c>
      <c r="M350" s="13">
        <f t="shared" si="71"/>
        <v>19730873.724491872</v>
      </c>
      <c r="N350" s="13"/>
      <c r="O350" s="13">
        <f t="shared" si="65"/>
        <v>833333.33333333337</v>
      </c>
      <c r="P350" s="13"/>
      <c r="Q350" s="13"/>
      <c r="R350" s="13"/>
    </row>
    <row r="351" spans="2:18" ht="20.100000000000001" customHeight="1" x14ac:dyDescent="0.3">
      <c r="B351" s="23">
        <v>336</v>
      </c>
      <c r="C351" s="33">
        <f t="shared" si="60"/>
        <v>55154</v>
      </c>
      <c r="D351" s="13">
        <f t="shared" si="61"/>
        <v>277777.77777777775</v>
      </c>
      <c r="E351" s="13">
        <f t="shared" si="62"/>
        <v>57870.370370374432</v>
      </c>
      <c r="F351" s="14">
        <f t="shared" si="66"/>
        <v>335648.14814815216</v>
      </c>
      <c r="G351" s="13">
        <f t="shared" si="67"/>
        <v>93333333.333332896</v>
      </c>
      <c r="H351" s="13">
        <f t="shared" si="68"/>
        <v>6666666.6666671541</v>
      </c>
      <c r="I351" s="13">
        <f t="shared" si="63"/>
        <v>713147.62238470023</v>
      </c>
      <c r="J351" s="13">
        <f t="shared" si="64"/>
        <v>164423.94770409865</v>
      </c>
      <c r="K351" s="14">
        <f t="shared" si="69"/>
        <v>877571.57008879888</v>
      </c>
      <c r="L351" s="13">
        <f t="shared" si="70"/>
        <v>80982273.897892877</v>
      </c>
      <c r="M351" s="13">
        <f t="shared" si="71"/>
        <v>19017726.102107171</v>
      </c>
      <c r="N351" s="13"/>
      <c r="O351" s="13">
        <f t="shared" si="65"/>
        <v>833333.33333333337</v>
      </c>
      <c r="P351" s="13"/>
      <c r="Q351" s="13"/>
      <c r="R351" s="13"/>
    </row>
    <row r="352" spans="2:18" ht="20.100000000000001" customHeight="1" x14ac:dyDescent="0.3">
      <c r="B352" s="23">
        <v>337</v>
      </c>
      <c r="C352" s="33">
        <f t="shared" si="60"/>
        <v>55185</v>
      </c>
      <c r="D352" s="13">
        <f t="shared" si="61"/>
        <v>277777.77777777775</v>
      </c>
      <c r="E352" s="13">
        <f t="shared" si="62"/>
        <v>55555.555555559615</v>
      </c>
      <c r="F352" s="14">
        <f t="shared" si="66"/>
        <v>333333.33333333739</v>
      </c>
      <c r="G352" s="13">
        <f t="shared" si="67"/>
        <v>93611111.111110672</v>
      </c>
      <c r="H352" s="13">
        <f t="shared" si="68"/>
        <v>6388888.8888893761</v>
      </c>
      <c r="I352" s="13">
        <f t="shared" si="63"/>
        <v>719090.51923790597</v>
      </c>
      <c r="J352" s="13">
        <f t="shared" si="64"/>
        <v>158481.05085089282</v>
      </c>
      <c r="K352" s="14">
        <f t="shared" si="69"/>
        <v>877571.57008879876</v>
      </c>
      <c r="L352" s="13">
        <f t="shared" si="70"/>
        <v>81701364.417130783</v>
      </c>
      <c r="M352" s="13">
        <f t="shared" si="71"/>
        <v>18298635.582869265</v>
      </c>
      <c r="N352" s="13"/>
      <c r="O352" s="13">
        <f t="shared" si="65"/>
        <v>833333.33333333337</v>
      </c>
      <c r="P352" s="13"/>
      <c r="Q352" s="13"/>
      <c r="R352" s="13"/>
    </row>
    <row r="353" spans="2:18" ht="20.100000000000001" customHeight="1" x14ac:dyDescent="0.3">
      <c r="B353" s="23">
        <v>338</v>
      </c>
      <c r="C353" s="33">
        <f t="shared" si="60"/>
        <v>55213</v>
      </c>
      <c r="D353" s="13">
        <f t="shared" si="61"/>
        <v>277777.77777777775</v>
      </c>
      <c r="E353" s="13">
        <f t="shared" si="62"/>
        <v>53240.740740744797</v>
      </c>
      <c r="F353" s="14">
        <f t="shared" si="66"/>
        <v>331018.51851852256</v>
      </c>
      <c r="G353" s="13">
        <f t="shared" si="67"/>
        <v>93888888.888888448</v>
      </c>
      <c r="H353" s="13">
        <f t="shared" si="68"/>
        <v>6111111.1111115981</v>
      </c>
      <c r="I353" s="13">
        <f t="shared" si="63"/>
        <v>725082.94023155514</v>
      </c>
      <c r="J353" s="13">
        <f t="shared" si="64"/>
        <v>152488.62985724359</v>
      </c>
      <c r="K353" s="14">
        <f t="shared" si="69"/>
        <v>877571.57008879876</v>
      </c>
      <c r="L353" s="13">
        <f t="shared" si="70"/>
        <v>82426447.357362345</v>
      </c>
      <c r="M353" s="13">
        <f t="shared" si="71"/>
        <v>17573552.642637711</v>
      </c>
      <c r="N353" s="13"/>
      <c r="O353" s="13">
        <f t="shared" si="65"/>
        <v>833333.33333333337</v>
      </c>
      <c r="P353" s="13"/>
      <c r="Q353" s="13"/>
      <c r="R353" s="13"/>
    </row>
    <row r="354" spans="2:18" ht="20.100000000000001" customHeight="1" x14ac:dyDescent="0.3">
      <c r="B354" s="23">
        <v>339</v>
      </c>
      <c r="C354" s="33">
        <f t="shared" si="60"/>
        <v>55244</v>
      </c>
      <c r="D354" s="13">
        <f t="shared" si="61"/>
        <v>277777.77777777775</v>
      </c>
      <c r="E354" s="13">
        <f t="shared" si="62"/>
        <v>50925.925925929987</v>
      </c>
      <c r="F354" s="14">
        <f t="shared" si="66"/>
        <v>328703.70370370772</v>
      </c>
      <c r="G354" s="13">
        <f t="shared" si="67"/>
        <v>94166666.666666225</v>
      </c>
      <c r="H354" s="13">
        <f t="shared" si="68"/>
        <v>5833333.3333338201</v>
      </c>
      <c r="I354" s="13">
        <f t="shared" si="63"/>
        <v>731125.29806681804</v>
      </c>
      <c r="J354" s="13">
        <f t="shared" si="64"/>
        <v>146446.27202198064</v>
      </c>
      <c r="K354" s="14">
        <f t="shared" si="69"/>
        <v>877571.57008879865</v>
      </c>
      <c r="L354" s="13">
        <f t="shared" si="70"/>
        <v>83157572.65542917</v>
      </c>
      <c r="M354" s="13">
        <f t="shared" si="71"/>
        <v>16842427.344570894</v>
      </c>
      <c r="N354" s="13"/>
      <c r="O354" s="13">
        <f t="shared" si="65"/>
        <v>833333.33333333337</v>
      </c>
      <c r="P354" s="13"/>
      <c r="Q354" s="13"/>
      <c r="R354" s="13"/>
    </row>
    <row r="355" spans="2:18" ht="20.100000000000001" customHeight="1" x14ac:dyDescent="0.3">
      <c r="B355" s="23">
        <v>340</v>
      </c>
      <c r="C355" s="33">
        <f t="shared" si="60"/>
        <v>55274</v>
      </c>
      <c r="D355" s="13">
        <f t="shared" si="61"/>
        <v>277777.77777777775</v>
      </c>
      <c r="E355" s="13">
        <f t="shared" si="62"/>
        <v>48611.111111115169</v>
      </c>
      <c r="F355" s="14">
        <f t="shared" si="66"/>
        <v>326388.88888889295</v>
      </c>
      <c r="G355" s="13">
        <f t="shared" si="67"/>
        <v>94444444.444444001</v>
      </c>
      <c r="H355" s="13">
        <f t="shared" si="68"/>
        <v>5555555.5555560421</v>
      </c>
      <c r="I355" s="13">
        <f t="shared" si="63"/>
        <v>737218.00888404157</v>
      </c>
      <c r="J355" s="13">
        <f t="shared" si="64"/>
        <v>140353.56120475716</v>
      </c>
      <c r="K355" s="14">
        <f t="shared" si="69"/>
        <v>877571.57008879876</v>
      </c>
      <c r="L355" s="13">
        <f t="shared" si="70"/>
        <v>83894790.664313212</v>
      </c>
      <c r="M355" s="13">
        <f t="shared" si="71"/>
        <v>16105209.335686851</v>
      </c>
      <c r="N355" s="13"/>
      <c r="O355" s="13">
        <f t="shared" si="65"/>
        <v>833333.33333333337</v>
      </c>
      <c r="P355" s="13"/>
      <c r="Q355" s="13"/>
      <c r="R355" s="13"/>
    </row>
    <row r="356" spans="2:18" ht="20.100000000000001" customHeight="1" x14ac:dyDescent="0.3">
      <c r="B356" s="23">
        <v>341</v>
      </c>
      <c r="C356" s="33">
        <f t="shared" si="60"/>
        <v>55305</v>
      </c>
      <c r="D356" s="13">
        <f t="shared" si="61"/>
        <v>277777.77777777775</v>
      </c>
      <c r="E356" s="13">
        <f t="shared" si="62"/>
        <v>46296.296296300352</v>
      </c>
      <c r="F356" s="14">
        <f t="shared" si="66"/>
        <v>324074.07407407812</v>
      </c>
      <c r="G356" s="13">
        <f t="shared" si="67"/>
        <v>94722222.222221777</v>
      </c>
      <c r="H356" s="13">
        <f t="shared" si="68"/>
        <v>5277777.7777782641</v>
      </c>
      <c r="I356" s="13">
        <f t="shared" si="63"/>
        <v>743361.49229140859</v>
      </c>
      <c r="J356" s="13">
        <f t="shared" si="64"/>
        <v>134210.07779739017</v>
      </c>
      <c r="K356" s="14">
        <f t="shared" si="69"/>
        <v>877571.57008879876</v>
      </c>
      <c r="L356" s="13">
        <f t="shared" si="70"/>
        <v>84638152.156604618</v>
      </c>
      <c r="M356" s="13">
        <f t="shared" si="71"/>
        <v>15361847.843395442</v>
      </c>
      <c r="N356" s="13"/>
      <c r="O356" s="13">
        <f t="shared" si="65"/>
        <v>833333.33333333337</v>
      </c>
      <c r="P356" s="13"/>
      <c r="Q356" s="13"/>
      <c r="R356" s="13"/>
    </row>
    <row r="357" spans="2:18" ht="20.100000000000001" customHeight="1" x14ac:dyDescent="0.3">
      <c r="B357" s="23">
        <v>342</v>
      </c>
      <c r="C357" s="33">
        <f t="shared" si="60"/>
        <v>55335</v>
      </c>
      <c r="D357" s="13">
        <f t="shared" si="61"/>
        <v>277777.77777777775</v>
      </c>
      <c r="E357" s="13">
        <f t="shared" si="62"/>
        <v>43981.481481485534</v>
      </c>
      <c r="F357" s="14">
        <f t="shared" si="66"/>
        <v>321759.25925926329</v>
      </c>
      <c r="G357" s="13">
        <f t="shared" si="67"/>
        <v>94999999.999999553</v>
      </c>
      <c r="H357" s="13">
        <f t="shared" si="68"/>
        <v>5000000.0000004862</v>
      </c>
      <c r="I357" s="13">
        <f t="shared" si="63"/>
        <v>749556.17139383708</v>
      </c>
      <c r="J357" s="13">
        <f t="shared" si="64"/>
        <v>128015.39869496174</v>
      </c>
      <c r="K357" s="14">
        <f t="shared" si="69"/>
        <v>877571.57008879888</v>
      </c>
      <c r="L357" s="13">
        <f t="shared" si="70"/>
        <v>85387708.327998459</v>
      </c>
      <c r="M357" s="13">
        <f t="shared" si="71"/>
        <v>14612291.672001604</v>
      </c>
      <c r="N357" s="13"/>
      <c r="O357" s="13">
        <f t="shared" si="65"/>
        <v>833333.33333333337</v>
      </c>
      <c r="P357" s="13"/>
      <c r="Q357" s="13"/>
      <c r="R357" s="13"/>
    </row>
    <row r="358" spans="2:18" ht="20.100000000000001" customHeight="1" x14ac:dyDescent="0.3">
      <c r="B358" s="23">
        <v>343</v>
      </c>
      <c r="C358" s="33">
        <f t="shared" si="60"/>
        <v>55366</v>
      </c>
      <c r="D358" s="13">
        <f t="shared" si="61"/>
        <v>277777.77777777775</v>
      </c>
      <c r="E358" s="13">
        <f t="shared" si="62"/>
        <v>41666.666666670717</v>
      </c>
      <c r="F358" s="14">
        <f t="shared" si="66"/>
        <v>319444.44444444845</v>
      </c>
      <c r="G358" s="13">
        <f t="shared" si="67"/>
        <v>95277777.777777329</v>
      </c>
      <c r="H358" s="13">
        <f t="shared" si="68"/>
        <v>4722222.2222227082</v>
      </c>
      <c r="I358" s="13">
        <f t="shared" si="63"/>
        <v>755802.47282211902</v>
      </c>
      <c r="J358" s="13">
        <f t="shared" si="64"/>
        <v>121769.09726667976</v>
      </c>
      <c r="K358" s="14">
        <f t="shared" si="69"/>
        <v>877571.57008879876</v>
      </c>
      <c r="L358" s="13">
        <f t="shared" si="70"/>
        <v>86143510.800820574</v>
      </c>
      <c r="M358" s="13">
        <f t="shared" si="71"/>
        <v>13856489.199179485</v>
      </c>
      <c r="N358" s="13"/>
      <c r="O358" s="13">
        <f t="shared" si="65"/>
        <v>833333.33333333337</v>
      </c>
      <c r="P358" s="13"/>
      <c r="Q358" s="13"/>
      <c r="R358" s="13"/>
    </row>
    <row r="359" spans="2:18" ht="20.100000000000001" customHeight="1" x14ac:dyDescent="0.3">
      <c r="B359" s="23">
        <v>344</v>
      </c>
      <c r="C359" s="33">
        <f t="shared" si="60"/>
        <v>55397</v>
      </c>
      <c r="D359" s="13">
        <f t="shared" si="61"/>
        <v>277777.77777777775</v>
      </c>
      <c r="E359" s="13">
        <f t="shared" si="62"/>
        <v>39351.851851855899</v>
      </c>
      <c r="F359" s="14">
        <f t="shared" si="66"/>
        <v>317129.62962963362</v>
      </c>
      <c r="G359" s="13">
        <f t="shared" si="67"/>
        <v>95555555.555555105</v>
      </c>
      <c r="H359" s="13">
        <f t="shared" si="68"/>
        <v>4444444.4444449302</v>
      </c>
      <c r="I359" s="13">
        <f t="shared" si="63"/>
        <v>762100.82676230336</v>
      </c>
      <c r="J359" s="13">
        <f t="shared" si="64"/>
        <v>115470.74332649543</v>
      </c>
      <c r="K359" s="14">
        <f t="shared" si="69"/>
        <v>877571.57008879876</v>
      </c>
      <c r="L359" s="13">
        <f t="shared" si="70"/>
        <v>86905611.627582878</v>
      </c>
      <c r="M359" s="13">
        <f t="shared" si="71"/>
        <v>13094388.372417182</v>
      </c>
      <c r="N359" s="13"/>
      <c r="O359" s="13">
        <f t="shared" si="65"/>
        <v>833333.33333333337</v>
      </c>
      <c r="P359" s="13"/>
      <c r="Q359" s="13"/>
      <c r="R359" s="13"/>
    </row>
    <row r="360" spans="2:18" ht="20.100000000000001" customHeight="1" x14ac:dyDescent="0.3">
      <c r="B360" s="23">
        <v>345</v>
      </c>
      <c r="C360" s="33">
        <f t="shared" si="60"/>
        <v>55427</v>
      </c>
      <c r="D360" s="13">
        <f t="shared" si="61"/>
        <v>277777.77777777775</v>
      </c>
      <c r="E360" s="13">
        <f t="shared" si="62"/>
        <v>37037.037037041082</v>
      </c>
      <c r="F360" s="14">
        <f t="shared" si="66"/>
        <v>314814.81481481885</v>
      </c>
      <c r="G360" s="13">
        <f t="shared" si="67"/>
        <v>95833333.333332881</v>
      </c>
      <c r="H360" s="13">
        <f t="shared" si="68"/>
        <v>4166666.6666671522</v>
      </c>
      <c r="I360" s="13">
        <f t="shared" si="63"/>
        <v>768451.66698532249</v>
      </c>
      <c r="J360" s="13">
        <f t="shared" si="64"/>
        <v>109119.90310347624</v>
      </c>
      <c r="K360" s="14">
        <f t="shared" si="69"/>
        <v>877571.57008879876</v>
      </c>
      <c r="L360" s="13">
        <f t="shared" si="70"/>
        <v>87674063.294568196</v>
      </c>
      <c r="M360" s="13">
        <f t="shared" si="71"/>
        <v>12325936.70543186</v>
      </c>
      <c r="N360" s="13"/>
      <c r="O360" s="13">
        <f t="shared" si="65"/>
        <v>833333.33333333337</v>
      </c>
      <c r="P360" s="13"/>
      <c r="Q360" s="13"/>
      <c r="R360" s="13"/>
    </row>
    <row r="361" spans="2:18" ht="20.100000000000001" customHeight="1" x14ac:dyDescent="0.3">
      <c r="B361" s="23">
        <v>346</v>
      </c>
      <c r="C361" s="33">
        <f t="shared" si="60"/>
        <v>55458</v>
      </c>
      <c r="D361" s="13">
        <f t="shared" si="61"/>
        <v>277777.77777777775</v>
      </c>
      <c r="E361" s="13">
        <f t="shared" si="62"/>
        <v>34722.222222226264</v>
      </c>
      <c r="F361" s="14">
        <f t="shared" si="66"/>
        <v>312500.00000000402</v>
      </c>
      <c r="G361" s="13">
        <f t="shared" si="67"/>
        <v>96111111.111110657</v>
      </c>
      <c r="H361" s="13">
        <f t="shared" si="68"/>
        <v>3888888.8888893742</v>
      </c>
      <c r="I361" s="13">
        <f t="shared" si="63"/>
        <v>774855.4308768668</v>
      </c>
      <c r="J361" s="13">
        <f t="shared" si="64"/>
        <v>102716.13921193189</v>
      </c>
      <c r="K361" s="14">
        <f t="shared" si="69"/>
        <v>877571.57008879865</v>
      </c>
      <c r="L361" s="13">
        <f t="shared" si="70"/>
        <v>88448918.725445062</v>
      </c>
      <c r="M361" s="13">
        <f t="shared" si="71"/>
        <v>11551081.274554994</v>
      </c>
      <c r="N361" s="13"/>
      <c r="O361" s="13">
        <f t="shared" si="65"/>
        <v>833333.33333333337</v>
      </c>
      <c r="P361" s="13"/>
      <c r="Q361" s="13"/>
      <c r="R361" s="13"/>
    </row>
    <row r="362" spans="2:18" ht="20.100000000000001" customHeight="1" x14ac:dyDescent="0.3">
      <c r="B362" s="23">
        <v>347</v>
      </c>
      <c r="C362" s="33">
        <f t="shared" si="60"/>
        <v>55488</v>
      </c>
      <c r="D362" s="13">
        <f t="shared" si="61"/>
        <v>277777.77777777775</v>
      </c>
      <c r="E362" s="13">
        <f t="shared" si="62"/>
        <v>32407.407407411451</v>
      </c>
      <c r="F362" s="14">
        <f t="shared" si="66"/>
        <v>310185.18518518918</v>
      </c>
      <c r="G362" s="13">
        <f t="shared" si="67"/>
        <v>96388888.888888434</v>
      </c>
      <c r="H362" s="13">
        <f t="shared" si="68"/>
        <v>3611111.1111115962</v>
      </c>
      <c r="I362" s="13">
        <f t="shared" si="63"/>
        <v>781312.55946750741</v>
      </c>
      <c r="J362" s="13">
        <f t="shared" si="64"/>
        <v>96259.010621291323</v>
      </c>
      <c r="K362" s="14">
        <f t="shared" si="69"/>
        <v>877571.57008879876</v>
      </c>
      <c r="L362" s="13">
        <f t="shared" si="70"/>
        <v>89230231.284912571</v>
      </c>
      <c r="M362" s="13">
        <f t="shared" si="71"/>
        <v>10769768.715087486</v>
      </c>
      <c r="N362" s="13"/>
      <c r="O362" s="13">
        <f t="shared" si="65"/>
        <v>833333.33333333337</v>
      </c>
      <c r="P362" s="13"/>
      <c r="Q362" s="13"/>
      <c r="R362" s="13"/>
    </row>
    <row r="363" spans="2:18" ht="20.100000000000001" customHeight="1" x14ac:dyDescent="0.3">
      <c r="B363" s="23">
        <v>348</v>
      </c>
      <c r="C363" s="33">
        <f t="shared" si="60"/>
        <v>55519</v>
      </c>
      <c r="D363" s="13">
        <f t="shared" si="61"/>
        <v>277777.77777777775</v>
      </c>
      <c r="E363" s="13">
        <f t="shared" si="62"/>
        <v>30092.592592596633</v>
      </c>
      <c r="F363" s="14">
        <f t="shared" si="66"/>
        <v>307870.37037037441</v>
      </c>
      <c r="G363" s="13">
        <f t="shared" si="67"/>
        <v>96666666.66666621</v>
      </c>
      <c r="H363" s="13">
        <f t="shared" si="68"/>
        <v>3333333.3333338182</v>
      </c>
      <c r="I363" s="13">
        <f t="shared" si="63"/>
        <v>787823.49746306997</v>
      </c>
      <c r="J363" s="13">
        <f t="shared" si="64"/>
        <v>89748.072625728775</v>
      </c>
      <c r="K363" s="14">
        <f t="shared" si="69"/>
        <v>877571.57008879876</v>
      </c>
      <c r="L363" s="13">
        <f t="shared" si="70"/>
        <v>90018054.782375649</v>
      </c>
      <c r="M363" s="13">
        <f t="shared" si="71"/>
        <v>9981945.2176244166</v>
      </c>
      <c r="N363" s="13"/>
      <c r="O363" s="13">
        <f t="shared" si="65"/>
        <v>833333.33333333337</v>
      </c>
      <c r="P363" s="13"/>
      <c r="Q363" s="13"/>
      <c r="R363" s="13"/>
    </row>
    <row r="364" spans="2:18" ht="20.100000000000001" customHeight="1" x14ac:dyDescent="0.3">
      <c r="B364" s="23">
        <v>349</v>
      </c>
      <c r="C364" s="33">
        <f t="shared" si="60"/>
        <v>55550</v>
      </c>
      <c r="D364" s="13">
        <f t="shared" si="61"/>
        <v>277777.77777777775</v>
      </c>
      <c r="E364" s="13">
        <f t="shared" si="62"/>
        <v>27777.777777781819</v>
      </c>
      <c r="F364" s="14">
        <f t="shared" si="66"/>
        <v>305555.55555555958</v>
      </c>
      <c r="G364" s="13">
        <f t="shared" si="67"/>
        <v>96944444.444443986</v>
      </c>
      <c r="H364" s="13">
        <f t="shared" si="68"/>
        <v>3055555.5555560403</v>
      </c>
      <c r="I364" s="13">
        <f t="shared" si="63"/>
        <v>794388.69327526225</v>
      </c>
      <c r="J364" s="13">
        <f t="shared" si="64"/>
        <v>83182.876813536524</v>
      </c>
      <c r="K364" s="14">
        <f t="shared" si="69"/>
        <v>877571.57008879876</v>
      </c>
      <c r="L364" s="13">
        <f t="shared" si="70"/>
        <v>90812443.475650907</v>
      </c>
      <c r="M364" s="13">
        <f t="shared" si="71"/>
        <v>9187556.5243491549</v>
      </c>
      <c r="N364" s="13"/>
      <c r="O364" s="13">
        <f t="shared" si="65"/>
        <v>833333.33333333337</v>
      </c>
      <c r="P364" s="13"/>
      <c r="Q364" s="13"/>
      <c r="R364" s="13"/>
    </row>
    <row r="365" spans="2:18" ht="20.100000000000001" customHeight="1" x14ac:dyDescent="0.3">
      <c r="B365" s="23">
        <v>350</v>
      </c>
      <c r="C365" s="33">
        <f t="shared" si="60"/>
        <v>55579</v>
      </c>
      <c r="D365" s="13">
        <f t="shared" si="61"/>
        <v>277777.77777777775</v>
      </c>
      <c r="E365" s="13">
        <f t="shared" si="62"/>
        <v>25462.962962967002</v>
      </c>
      <c r="F365" s="14">
        <f t="shared" si="66"/>
        <v>303240.74074074475</v>
      </c>
      <c r="G365" s="13">
        <f t="shared" si="67"/>
        <v>97222222.222221762</v>
      </c>
      <c r="H365" s="13">
        <f t="shared" si="68"/>
        <v>2777777.7777782623</v>
      </c>
      <c r="I365" s="13">
        <f t="shared" si="63"/>
        <v>801008.59905255609</v>
      </c>
      <c r="J365" s="13">
        <f t="shared" si="64"/>
        <v>76562.971036242656</v>
      </c>
      <c r="K365" s="14">
        <f t="shared" si="69"/>
        <v>877571.57008879876</v>
      </c>
      <c r="L365" s="13">
        <f t="shared" si="70"/>
        <v>91613452.07470347</v>
      </c>
      <c r="M365" s="13">
        <f t="shared" si="71"/>
        <v>8386547.925296599</v>
      </c>
      <c r="N365" s="13"/>
      <c r="O365" s="13">
        <f t="shared" si="65"/>
        <v>833333.33333333337</v>
      </c>
      <c r="P365" s="13"/>
      <c r="Q365" s="13"/>
      <c r="R365" s="13"/>
    </row>
    <row r="366" spans="2:18" ht="20.100000000000001" customHeight="1" x14ac:dyDescent="0.3">
      <c r="B366" s="23">
        <v>351</v>
      </c>
      <c r="C366" s="33">
        <f t="shared" si="60"/>
        <v>55610</v>
      </c>
      <c r="D366" s="13">
        <f t="shared" si="61"/>
        <v>277777.77777777775</v>
      </c>
      <c r="E366" s="13">
        <f t="shared" si="62"/>
        <v>23148.148148152184</v>
      </c>
      <c r="F366" s="14">
        <f t="shared" si="66"/>
        <v>300925.92592592991</v>
      </c>
      <c r="G366" s="13">
        <f t="shared" si="67"/>
        <v>97499999.999999538</v>
      </c>
      <c r="H366" s="13">
        <f t="shared" si="68"/>
        <v>2500000.0000004843</v>
      </c>
      <c r="I366" s="13">
        <f t="shared" si="63"/>
        <v>807683.67071132746</v>
      </c>
      <c r="J366" s="13">
        <f t="shared" si="64"/>
        <v>69887.899377471374</v>
      </c>
      <c r="K366" s="14">
        <f t="shared" si="69"/>
        <v>877571.57008879888</v>
      </c>
      <c r="L366" s="13">
        <f t="shared" si="70"/>
        <v>92421135.745414793</v>
      </c>
      <c r="M366" s="13">
        <f t="shared" si="71"/>
        <v>7578864.2545852717</v>
      </c>
      <c r="N366" s="13"/>
      <c r="O366" s="13">
        <f t="shared" si="65"/>
        <v>833333.33333333337</v>
      </c>
      <c r="P366" s="13"/>
      <c r="Q366" s="13"/>
      <c r="R366" s="13"/>
    </row>
    <row r="367" spans="2:18" ht="20.100000000000001" customHeight="1" x14ac:dyDescent="0.3">
      <c r="B367" s="23">
        <v>352</v>
      </c>
      <c r="C367" s="33">
        <f t="shared" si="60"/>
        <v>55640</v>
      </c>
      <c r="D367" s="13">
        <f t="shared" si="61"/>
        <v>277777.77777777775</v>
      </c>
      <c r="E367" s="13">
        <f t="shared" si="62"/>
        <v>20833.33333333737</v>
      </c>
      <c r="F367" s="14">
        <f t="shared" si="66"/>
        <v>298611.11111111514</v>
      </c>
      <c r="G367" s="13">
        <f t="shared" si="67"/>
        <v>97777777.777777314</v>
      </c>
      <c r="H367" s="13">
        <f t="shared" si="68"/>
        <v>2222222.2222227063</v>
      </c>
      <c r="I367" s="13">
        <f t="shared" si="63"/>
        <v>814414.36796725518</v>
      </c>
      <c r="J367" s="13">
        <f t="shared" si="64"/>
        <v>63157.20212154364</v>
      </c>
      <c r="K367" s="14">
        <f t="shared" si="69"/>
        <v>877571.57008879888</v>
      </c>
      <c r="L367" s="13">
        <f t="shared" si="70"/>
        <v>93235550.113382041</v>
      </c>
      <c r="M367" s="13">
        <f t="shared" si="71"/>
        <v>6764449.8866180163</v>
      </c>
      <c r="N367" s="13"/>
      <c r="O367" s="13">
        <f t="shared" si="65"/>
        <v>833333.33333333337</v>
      </c>
      <c r="P367" s="13"/>
      <c r="Q367" s="13"/>
      <c r="R367" s="13"/>
    </row>
    <row r="368" spans="2:18" ht="20.100000000000001" customHeight="1" x14ac:dyDescent="0.3">
      <c r="B368" s="23">
        <v>353</v>
      </c>
      <c r="C368" s="33">
        <f t="shared" si="60"/>
        <v>55671</v>
      </c>
      <c r="D368" s="13">
        <f t="shared" si="61"/>
        <v>277777.77777777775</v>
      </c>
      <c r="E368" s="13">
        <f t="shared" si="62"/>
        <v>18518.518518522553</v>
      </c>
      <c r="F368" s="14">
        <f t="shared" si="66"/>
        <v>296296.29629630031</v>
      </c>
      <c r="G368" s="13">
        <f t="shared" si="67"/>
        <v>98055555.55555509</v>
      </c>
      <c r="H368" s="13">
        <f t="shared" si="68"/>
        <v>1944444.4444449286</v>
      </c>
      <c r="I368" s="13">
        <f t="shared" si="63"/>
        <v>821201.15436698217</v>
      </c>
      <c r="J368" s="13">
        <f t="shared" si="64"/>
        <v>56370.415721816506</v>
      </c>
      <c r="K368" s="14">
        <f t="shared" si="69"/>
        <v>877571.57008879865</v>
      </c>
      <c r="L368" s="13">
        <f t="shared" si="70"/>
        <v>94056751.267749026</v>
      </c>
      <c r="M368" s="13">
        <f t="shared" si="71"/>
        <v>5943248.7322510341</v>
      </c>
      <c r="N368" s="13"/>
      <c r="O368" s="13">
        <f t="shared" si="65"/>
        <v>833333.33333333337</v>
      </c>
      <c r="P368" s="13"/>
      <c r="Q368" s="13"/>
      <c r="R368" s="13"/>
    </row>
    <row r="369" spans="2:18" ht="20.100000000000001" customHeight="1" x14ac:dyDescent="0.3">
      <c r="B369" s="23">
        <v>354</v>
      </c>
      <c r="C369" s="33">
        <f t="shared" si="60"/>
        <v>55701</v>
      </c>
      <c r="D369" s="13">
        <f t="shared" si="61"/>
        <v>277777.77777777775</v>
      </c>
      <c r="E369" s="13">
        <f t="shared" si="62"/>
        <v>16203.703703707737</v>
      </c>
      <c r="F369" s="14">
        <f t="shared" si="66"/>
        <v>293981.48148148548</v>
      </c>
      <c r="G369" s="13">
        <f t="shared" si="67"/>
        <v>98333333.333332866</v>
      </c>
      <c r="H369" s="13">
        <f t="shared" si="68"/>
        <v>1666666.6666671508</v>
      </c>
      <c r="I369" s="13">
        <f t="shared" si="63"/>
        <v>828044.49732004048</v>
      </c>
      <c r="J369" s="13">
        <f t="shared" si="64"/>
        <v>49527.07276875832</v>
      </c>
      <c r="K369" s="14">
        <f t="shared" si="69"/>
        <v>877571.57008879876</v>
      </c>
      <c r="L369" s="13">
        <f t="shared" si="70"/>
        <v>94884795.765069067</v>
      </c>
      <c r="M369" s="13">
        <f t="shared" si="71"/>
        <v>5115204.234930994</v>
      </c>
      <c r="N369" s="13"/>
      <c r="O369" s="13">
        <f t="shared" si="65"/>
        <v>833333.33333333337</v>
      </c>
      <c r="P369" s="13"/>
      <c r="Q369" s="13"/>
      <c r="R369" s="13"/>
    </row>
    <row r="370" spans="2:18" ht="20.100000000000001" customHeight="1" x14ac:dyDescent="0.3">
      <c r="B370" s="23">
        <v>355</v>
      </c>
      <c r="C370" s="33">
        <f t="shared" si="60"/>
        <v>55732</v>
      </c>
      <c r="D370" s="13">
        <f t="shared" si="61"/>
        <v>277777.77777777775</v>
      </c>
      <c r="E370" s="13">
        <f t="shared" si="62"/>
        <v>13888.888888892923</v>
      </c>
      <c r="F370" s="14">
        <f t="shared" si="66"/>
        <v>291666.6666666707</v>
      </c>
      <c r="G370" s="13">
        <f t="shared" si="67"/>
        <v>98611111.111110643</v>
      </c>
      <c r="H370" s="13">
        <f t="shared" si="68"/>
        <v>1388888.888889373</v>
      </c>
      <c r="I370" s="13">
        <f t="shared" si="63"/>
        <v>834944.86813104083</v>
      </c>
      <c r="J370" s="13">
        <f t="shared" si="64"/>
        <v>42626.701957757985</v>
      </c>
      <c r="K370" s="14">
        <f t="shared" si="69"/>
        <v>877571.57008879876</v>
      </c>
      <c r="L370" s="13">
        <f t="shared" si="70"/>
        <v>95719740.633200109</v>
      </c>
      <c r="M370" s="13">
        <f t="shared" si="71"/>
        <v>4280259.3667999534</v>
      </c>
      <c r="N370" s="13"/>
      <c r="O370" s="13">
        <f t="shared" si="65"/>
        <v>833333.33333333337</v>
      </c>
      <c r="P370" s="13"/>
      <c r="Q370" s="13"/>
      <c r="R370" s="13"/>
    </row>
    <row r="371" spans="2:18" ht="20.100000000000001" customHeight="1" x14ac:dyDescent="0.3">
      <c r="B371" s="23">
        <v>356</v>
      </c>
      <c r="C371" s="33">
        <f t="shared" si="60"/>
        <v>55763</v>
      </c>
      <c r="D371" s="13">
        <f t="shared" si="61"/>
        <v>277777.77777777775</v>
      </c>
      <c r="E371" s="13">
        <f t="shared" si="62"/>
        <v>11574.074074078109</v>
      </c>
      <c r="F371" s="14">
        <f t="shared" si="66"/>
        <v>289351.85185185587</v>
      </c>
      <c r="G371" s="13">
        <f t="shared" si="67"/>
        <v>98888888.888888419</v>
      </c>
      <c r="H371" s="13">
        <f t="shared" si="68"/>
        <v>1111111.1111115953</v>
      </c>
      <c r="I371" s="13">
        <f t="shared" si="63"/>
        <v>841902.74203213281</v>
      </c>
      <c r="J371" s="13">
        <f t="shared" si="64"/>
        <v>35668.828056665989</v>
      </c>
      <c r="K371" s="14">
        <f t="shared" si="69"/>
        <v>877571.57008879876</v>
      </c>
      <c r="L371" s="13">
        <f t="shared" si="70"/>
        <v>96561643.375232235</v>
      </c>
      <c r="M371" s="13">
        <f t="shared" si="71"/>
        <v>3438356.6247678204</v>
      </c>
      <c r="N371" s="13"/>
      <c r="O371" s="13">
        <f t="shared" si="65"/>
        <v>833333.33333333337</v>
      </c>
      <c r="P371" s="13"/>
      <c r="Q371" s="13"/>
      <c r="R371" s="13"/>
    </row>
    <row r="372" spans="2:18" ht="20.100000000000001" customHeight="1" x14ac:dyDescent="0.3">
      <c r="B372" s="23">
        <v>357</v>
      </c>
      <c r="C372" s="33">
        <f t="shared" si="60"/>
        <v>55793</v>
      </c>
      <c r="D372" s="13">
        <f t="shared" si="61"/>
        <v>277777.77777777775</v>
      </c>
      <c r="E372" s="13">
        <f t="shared" si="62"/>
        <v>9259.2592592632936</v>
      </c>
      <c r="F372" s="14">
        <f t="shared" si="66"/>
        <v>287037.03703704104</v>
      </c>
      <c r="G372" s="13">
        <f t="shared" si="67"/>
        <v>99166666.666666195</v>
      </c>
      <c r="H372" s="13">
        <f t="shared" si="68"/>
        <v>833333.33333381754</v>
      </c>
      <c r="I372" s="13">
        <f t="shared" si="63"/>
        <v>848918.59821573377</v>
      </c>
      <c r="J372" s="13">
        <f t="shared" si="64"/>
        <v>28652.971873064878</v>
      </c>
      <c r="K372" s="14">
        <f t="shared" si="69"/>
        <v>877571.57008879865</v>
      </c>
      <c r="L372" s="13">
        <f t="shared" si="70"/>
        <v>97410561.973447964</v>
      </c>
      <c r="M372" s="13">
        <f t="shared" si="71"/>
        <v>2589438.0265520867</v>
      </c>
      <c r="N372" s="13"/>
      <c r="O372" s="13">
        <f t="shared" si="65"/>
        <v>833333.33333333337</v>
      </c>
      <c r="P372" s="13"/>
      <c r="Q372" s="13"/>
      <c r="R372" s="13"/>
    </row>
    <row r="373" spans="2:18" ht="20.100000000000001" customHeight="1" x14ac:dyDescent="0.3">
      <c r="B373" s="23">
        <v>358</v>
      </c>
      <c r="C373" s="33">
        <f t="shared" si="60"/>
        <v>55824</v>
      </c>
      <c r="D373" s="13">
        <f t="shared" si="61"/>
        <v>277777.77777777775</v>
      </c>
      <c r="E373" s="13">
        <f t="shared" si="62"/>
        <v>6944.4444444484798</v>
      </c>
      <c r="F373" s="14">
        <f t="shared" si="66"/>
        <v>284722.22222222621</v>
      </c>
      <c r="G373" s="13">
        <f t="shared" si="67"/>
        <v>99444444.444443971</v>
      </c>
      <c r="H373" s="13">
        <f t="shared" si="68"/>
        <v>555555.55555603979</v>
      </c>
      <c r="I373" s="13">
        <f t="shared" si="63"/>
        <v>855992.91986753175</v>
      </c>
      <c r="J373" s="13">
        <f t="shared" si="64"/>
        <v>21578.650221267097</v>
      </c>
      <c r="K373" s="14">
        <f t="shared" si="69"/>
        <v>877571.57008879888</v>
      </c>
      <c r="L373" s="13">
        <f t="shared" si="70"/>
        <v>98266554.893315494</v>
      </c>
      <c r="M373" s="13">
        <f t="shared" si="71"/>
        <v>1733445.1066845548</v>
      </c>
      <c r="N373" s="13"/>
      <c r="O373" s="13">
        <f t="shared" si="65"/>
        <v>833333.33333333337</v>
      </c>
      <c r="P373" s="13"/>
      <c r="Q373" s="13"/>
      <c r="R373" s="13"/>
    </row>
    <row r="374" spans="2:18" ht="20.100000000000001" customHeight="1" x14ac:dyDescent="0.3">
      <c r="B374" s="23">
        <v>359</v>
      </c>
      <c r="C374" s="33">
        <f t="shared" si="60"/>
        <v>55854</v>
      </c>
      <c r="D374" s="13">
        <f t="shared" si="61"/>
        <v>277777.77777777775</v>
      </c>
      <c r="E374" s="13">
        <f t="shared" si="62"/>
        <v>4629.629629633665</v>
      </c>
      <c r="F374" s="14">
        <f t="shared" si="66"/>
        <v>282407.40740741143</v>
      </c>
      <c r="G374" s="13">
        <f t="shared" si="67"/>
        <v>99722222.222221747</v>
      </c>
      <c r="H374" s="13">
        <f t="shared" si="68"/>
        <v>277777.77777826204</v>
      </c>
      <c r="I374" s="13">
        <f t="shared" si="63"/>
        <v>863126.19419976114</v>
      </c>
      <c r="J374" s="13">
        <f t="shared" si="64"/>
        <v>14445.375889037668</v>
      </c>
      <c r="K374" s="14">
        <f t="shared" si="69"/>
        <v>877571.57008879876</v>
      </c>
      <c r="L374" s="13">
        <f t="shared" si="70"/>
        <v>99129681.08751525</v>
      </c>
      <c r="M374" s="13">
        <f t="shared" si="71"/>
        <v>870318.91248479369</v>
      </c>
      <c r="N374" s="13"/>
      <c r="O374" s="13">
        <f t="shared" si="65"/>
        <v>833333.33333333337</v>
      </c>
      <c r="P374" s="13"/>
      <c r="Q374" s="13"/>
      <c r="R374" s="13"/>
    </row>
    <row r="375" spans="2:18" ht="20.100000000000001" customHeight="1" x14ac:dyDescent="0.3">
      <c r="B375" s="23">
        <v>360</v>
      </c>
      <c r="C375" s="33">
        <f t="shared" si="60"/>
        <v>55885</v>
      </c>
      <c r="D375" s="13">
        <f t="shared" si="61"/>
        <v>277777.77777777775</v>
      </c>
      <c r="E375" s="13">
        <f t="shared" si="62"/>
        <v>2314.8148148188502</v>
      </c>
      <c r="F375" s="14">
        <f t="shared" si="66"/>
        <v>280092.5925925966</v>
      </c>
      <c r="G375" s="13">
        <f t="shared" si="67"/>
        <v>99999999.999999523</v>
      </c>
      <c r="H375" s="13">
        <f t="shared" si="68"/>
        <v>4.8428773880004883E-7</v>
      </c>
      <c r="I375" s="13">
        <f t="shared" si="63"/>
        <v>870318.91248475923</v>
      </c>
      <c r="J375" s="13">
        <f t="shared" si="64"/>
        <v>7252.6576040396594</v>
      </c>
      <c r="K375" s="14">
        <f t="shared" si="69"/>
        <v>877571.57008879888</v>
      </c>
      <c r="L375" s="13">
        <f t="shared" si="70"/>
        <v>100000000.00000001</v>
      </c>
      <c r="M375" s="13">
        <f t="shared" si="71"/>
        <v>3.4458935260772705E-8</v>
      </c>
      <c r="N375" s="13">
        <f>C2</f>
        <v>100000000</v>
      </c>
      <c r="O375" s="13">
        <f t="shared" si="65"/>
        <v>833333.33333333337</v>
      </c>
      <c r="P375" s="13"/>
      <c r="Q375" s="13"/>
      <c r="R375" s="13"/>
    </row>
    <row r="376" spans="2:18" s="15" customFormat="1" ht="20.100000000000001" customHeight="1" x14ac:dyDescent="0.3">
      <c r="B376" s="36"/>
      <c r="C376" s="34"/>
      <c r="D376" s="16">
        <f>SUM(D16:D375)</f>
        <v>99999999.999999523</v>
      </c>
      <c r="E376" s="16">
        <f>SUM(E16:E375)</f>
        <v>150416666.66666755</v>
      </c>
      <c r="F376" s="17">
        <f>E376/D376</f>
        <v>1.5041666666666826</v>
      </c>
      <c r="G376" s="16"/>
      <c r="H376" s="16"/>
      <c r="I376" s="16">
        <f>SUM(I16:I375)</f>
        <v>100000000.00000001</v>
      </c>
      <c r="J376" s="16">
        <f>SUM(J16:J375)</f>
        <v>215925765.23196754</v>
      </c>
      <c r="K376" s="17">
        <f>J376/I376</f>
        <v>2.1592576523196749</v>
      </c>
      <c r="L376" s="16"/>
      <c r="M376" s="16"/>
      <c r="N376" s="16">
        <f>SUM(N16:N375)</f>
        <v>100000000</v>
      </c>
      <c r="O376" s="16">
        <f>SUM(O16:O375)</f>
        <v>300000000.00000054</v>
      </c>
      <c r="P376" s="16">
        <f>O376/N376</f>
        <v>3.0000000000000053</v>
      </c>
      <c r="Q376" s="16"/>
      <c r="R376" s="16"/>
    </row>
  </sheetData>
  <mergeCells count="9">
    <mergeCell ref="D13:H13"/>
    <mergeCell ref="I13:M13"/>
    <mergeCell ref="N13:R13"/>
    <mergeCell ref="C2:D2"/>
    <mergeCell ref="C3:D3"/>
    <mergeCell ref="C4:D4"/>
    <mergeCell ref="C5:D5"/>
    <mergeCell ref="C6:D6"/>
    <mergeCell ref="C7:D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대출금리계산기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USER</cp:lastModifiedBy>
  <dcterms:created xsi:type="dcterms:W3CDTF">2020-10-11T23:41:01Z</dcterms:created>
  <dcterms:modified xsi:type="dcterms:W3CDTF">2023-03-22T15:31:56Z</dcterms:modified>
</cp:coreProperties>
</file>